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2021\1 квартал\"/>
    </mc:Choice>
  </mc:AlternateContent>
  <bookViews>
    <workbookView xWindow="0" yWindow="0" windowWidth="21570" windowHeight="8055"/>
  </bookViews>
  <sheets>
    <sheet name="11кв истч" sheetId="1" r:id="rId1"/>
  </sheets>
  <definedNames>
    <definedName name="_xlnm._FilterDatabase" localSheetId="0" hidden="1">'11кв истч'!$A$20:$BT$117</definedName>
    <definedName name="Z_500C2F4F_1743_499A_A051_20565DBF52B2_.wvu.PrintArea" localSheetId="0" hidden="1">'11кв истч'!$A$1:$X$115</definedName>
    <definedName name="_xlnm.Print_Area" localSheetId="0">'11кв истч'!$A$1:$X$117</definedName>
  </definedNames>
  <calcPr calcId="162913"/>
</workbook>
</file>

<file path=xl/calcChain.xml><?xml version="1.0" encoding="utf-8"?>
<calcChain xmlns="http://schemas.openxmlformats.org/spreadsheetml/2006/main">
  <c r="T117" i="1" l="1"/>
  <c r="N117" i="1"/>
  <c r="T116" i="1"/>
  <c r="N116" i="1"/>
  <c r="T115" i="1"/>
  <c r="N115" i="1"/>
  <c r="T114" i="1"/>
  <c r="N114" i="1"/>
  <c r="T113" i="1"/>
  <c r="N113" i="1"/>
  <c r="T112" i="1"/>
  <c r="N112" i="1"/>
  <c r="T111" i="1"/>
  <c r="N111" i="1"/>
  <c r="T110" i="1"/>
  <c r="N110" i="1"/>
  <c r="T109" i="1"/>
  <c r="N109" i="1"/>
  <c r="T108" i="1"/>
  <c r="N108" i="1"/>
  <c r="T107" i="1"/>
  <c r="N107" i="1"/>
  <c r="T106" i="1"/>
  <c r="N106" i="1"/>
  <c r="T105" i="1"/>
  <c r="N105" i="1"/>
  <c r="T104" i="1"/>
  <c r="N104" i="1"/>
  <c r="T103" i="1"/>
  <c r="N103" i="1"/>
  <c r="T102" i="1"/>
  <c r="N102" i="1"/>
  <c r="T101" i="1"/>
  <c r="N101" i="1"/>
  <c r="T100" i="1"/>
  <c r="N100" i="1"/>
  <c r="T99" i="1"/>
  <c r="N99" i="1"/>
  <c r="T98" i="1"/>
  <c r="N98" i="1"/>
  <c r="T97" i="1"/>
  <c r="N97" i="1"/>
  <c r="T96" i="1"/>
  <c r="N96" i="1"/>
  <c r="T95" i="1"/>
  <c r="N95" i="1"/>
  <c r="T94" i="1"/>
  <c r="N94" i="1"/>
  <c r="T93" i="1"/>
  <c r="N93" i="1"/>
  <c r="T92" i="1"/>
  <c r="N92" i="1"/>
  <c r="T91" i="1"/>
  <c r="N91" i="1"/>
  <c r="T90" i="1"/>
  <c r="N90" i="1"/>
  <c r="T89" i="1"/>
  <c r="N89" i="1"/>
  <c r="T88" i="1"/>
  <c r="N88" i="1"/>
  <c r="T87" i="1"/>
  <c r="N87" i="1"/>
  <c r="T86" i="1"/>
  <c r="N86" i="1"/>
  <c r="T85" i="1"/>
  <c r="N85" i="1"/>
  <c r="T84" i="1"/>
  <c r="N84" i="1"/>
  <c r="T83" i="1"/>
  <c r="N83" i="1"/>
  <c r="T82" i="1"/>
  <c r="N82" i="1"/>
  <c r="T81" i="1"/>
  <c r="N81" i="1"/>
  <c r="T80" i="1"/>
  <c r="N80" i="1"/>
  <c r="T79" i="1"/>
  <c r="N79" i="1"/>
  <c r="T78" i="1"/>
  <c r="N78" i="1"/>
  <c r="T77" i="1"/>
  <c r="N77" i="1"/>
  <c r="T76" i="1"/>
  <c r="N76" i="1"/>
  <c r="T75" i="1"/>
  <c r="N75" i="1"/>
  <c r="T74" i="1"/>
  <c r="N74" i="1"/>
  <c r="T73" i="1"/>
  <c r="N73" i="1"/>
  <c r="T72" i="1"/>
  <c r="N72" i="1"/>
  <c r="T71" i="1"/>
  <c r="N71" i="1"/>
  <c r="T70" i="1"/>
  <c r="N70" i="1"/>
  <c r="T69" i="1"/>
  <c r="N69" i="1"/>
  <c r="T68" i="1"/>
  <c r="N68" i="1"/>
  <c r="T67" i="1"/>
  <c r="N67" i="1"/>
  <c r="T66" i="1"/>
  <c r="N66" i="1"/>
  <c r="T65" i="1"/>
  <c r="N65" i="1"/>
  <c r="T64" i="1"/>
  <c r="N64" i="1"/>
  <c r="T63" i="1"/>
  <c r="N63" i="1"/>
  <c r="T62" i="1"/>
  <c r="N62" i="1"/>
  <c r="T61" i="1"/>
  <c r="N61" i="1"/>
  <c r="T59" i="1"/>
  <c r="N59" i="1"/>
  <c r="T58" i="1"/>
  <c r="N58" i="1"/>
  <c r="T57" i="1"/>
  <c r="N57" i="1"/>
  <c r="T56" i="1"/>
  <c r="N56" i="1"/>
  <c r="T55" i="1"/>
  <c r="N55" i="1"/>
  <c r="T54" i="1"/>
  <c r="N54" i="1"/>
  <c r="T53" i="1"/>
  <c r="N53" i="1"/>
  <c r="T52" i="1"/>
  <c r="N52" i="1"/>
  <c r="T51" i="1"/>
  <c r="N51" i="1"/>
  <c r="T50" i="1"/>
  <c r="N50" i="1"/>
  <c r="T49" i="1"/>
  <c r="N49" i="1"/>
  <c r="T48" i="1"/>
  <c r="N48" i="1"/>
  <c r="T47" i="1"/>
  <c r="N47" i="1"/>
  <c r="T46" i="1"/>
  <c r="N46" i="1"/>
  <c r="T45" i="1"/>
  <c r="N45" i="1"/>
  <c r="T44" i="1"/>
  <c r="N44" i="1"/>
  <c r="T43" i="1"/>
  <c r="N43" i="1"/>
  <c r="T42" i="1"/>
  <c r="N42" i="1"/>
  <c r="T41" i="1"/>
  <c r="N41" i="1"/>
  <c r="T40" i="1"/>
  <c r="N40" i="1"/>
  <c r="T39" i="1"/>
  <c r="N39" i="1"/>
  <c r="T38" i="1"/>
  <c r="N38" i="1"/>
  <c r="T37" i="1"/>
  <c r="N37" i="1"/>
  <c r="T36" i="1"/>
  <c r="N36" i="1"/>
  <c r="T35" i="1"/>
  <c r="N35" i="1"/>
  <c r="T34" i="1"/>
  <c r="N34" i="1"/>
  <c r="T33" i="1"/>
  <c r="N33" i="1"/>
  <c r="T32" i="1"/>
  <c r="N32" i="1"/>
  <c r="T31" i="1"/>
  <c r="N31" i="1"/>
  <c r="T30" i="1"/>
  <c r="N30" i="1"/>
  <c r="T29" i="1"/>
  <c r="N29" i="1"/>
  <c r="T28" i="1"/>
  <c r="N28" i="1"/>
  <c r="T27" i="1"/>
  <c r="N27" i="1"/>
  <c r="T26" i="1"/>
  <c r="N26" i="1"/>
  <c r="T25" i="1"/>
  <c r="N25" i="1"/>
  <c r="T24" i="1"/>
  <c r="N24" i="1"/>
  <c r="T23" i="1"/>
  <c r="N23" i="1"/>
  <c r="T22" i="1"/>
  <c r="N22" i="1"/>
  <c r="T21" i="1"/>
  <c r="N21" i="1"/>
  <c r="I117" i="1" l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I53" i="1"/>
  <c r="I52" i="1"/>
  <c r="I51" i="1"/>
  <c r="I50" i="1"/>
  <c r="I49" i="1"/>
  <c r="I47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29" i="1"/>
  <c r="I28" i="1"/>
  <c r="D60" i="1" l="1"/>
  <c r="N60" i="1" l="1"/>
  <c r="T60" i="1"/>
  <c r="D117" i="1" l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82" i="1"/>
  <c r="D80" i="1"/>
  <c r="D79" i="1"/>
  <c r="D78" i="1"/>
  <c r="D77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59" i="1"/>
  <c r="D57" i="1"/>
  <c r="D53" i="1"/>
  <c r="D52" i="1"/>
  <c r="D51" i="1"/>
  <c r="D49" i="1"/>
  <c r="E103" i="1" l="1"/>
  <c r="E27" i="1" s="1"/>
  <c r="F103" i="1"/>
  <c r="F27" i="1" s="1"/>
  <c r="G103" i="1"/>
  <c r="G27" i="1" s="1"/>
  <c r="H103" i="1"/>
  <c r="H27" i="1" s="1"/>
  <c r="J103" i="1"/>
  <c r="K103" i="1"/>
  <c r="K27" i="1" s="1"/>
  <c r="L103" i="1"/>
  <c r="L27" i="1" s="1"/>
  <c r="M103" i="1"/>
  <c r="M27" i="1" s="1"/>
  <c r="D103" i="1"/>
  <c r="D27" i="1" s="1"/>
  <c r="E25" i="1"/>
  <c r="F25" i="1"/>
  <c r="G25" i="1"/>
  <c r="H25" i="1"/>
  <c r="J25" i="1"/>
  <c r="K25" i="1"/>
  <c r="L25" i="1"/>
  <c r="M25" i="1"/>
  <c r="D25" i="1"/>
  <c r="E58" i="1"/>
  <c r="F58" i="1"/>
  <c r="G58" i="1"/>
  <c r="H58" i="1"/>
  <c r="J58" i="1"/>
  <c r="K58" i="1"/>
  <c r="L58" i="1"/>
  <c r="M58" i="1"/>
  <c r="D58" i="1"/>
  <c r="J27" i="1"/>
  <c r="I27" i="1" s="1"/>
  <c r="E26" i="1"/>
  <c r="F26" i="1"/>
  <c r="G26" i="1"/>
  <c r="H26" i="1"/>
  <c r="J26" i="1"/>
  <c r="K26" i="1"/>
  <c r="L26" i="1"/>
  <c r="M26" i="1"/>
  <c r="D26" i="1"/>
  <c r="E24" i="1"/>
  <c r="F24" i="1"/>
  <c r="G24" i="1"/>
  <c r="H24" i="1"/>
  <c r="J24" i="1"/>
  <c r="K24" i="1"/>
  <c r="L24" i="1"/>
  <c r="M24" i="1"/>
  <c r="D24" i="1"/>
  <c r="I24" i="1" l="1"/>
  <c r="I25" i="1"/>
  <c r="I26" i="1"/>
  <c r="I58" i="1"/>
  <c r="I103" i="1"/>
  <c r="D56" i="1"/>
  <c r="D55" i="1" s="1"/>
  <c r="D54" i="1" s="1"/>
  <c r="D48" i="1" s="1"/>
  <c r="D46" i="1" s="1"/>
  <c r="D30" i="1" s="1"/>
  <c r="D22" i="1" s="1"/>
  <c r="L56" i="1"/>
  <c r="L55" i="1" s="1"/>
  <c r="L54" i="1" s="1"/>
  <c r="L48" i="1" s="1"/>
  <c r="L46" i="1" s="1"/>
  <c r="L30" i="1" s="1"/>
  <c r="L22" i="1" s="1"/>
  <c r="J56" i="1"/>
  <c r="H56" i="1"/>
  <c r="H55" i="1" s="1"/>
  <c r="H54" i="1" s="1"/>
  <c r="H48" i="1" s="1"/>
  <c r="H46" i="1" s="1"/>
  <c r="H30" i="1" s="1"/>
  <c r="H22" i="1" s="1"/>
  <c r="F56" i="1"/>
  <c r="F55" i="1" s="1"/>
  <c r="F54" i="1" s="1"/>
  <c r="F48" i="1" s="1"/>
  <c r="F46" i="1" s="1"/>
  <c r="F30" i="1" s="1"/>
  <c r="F22" i="1" s="1"/>
  <c r="M56" i="1"/>
  <c r="M55" i="1" s="1"/>
  <c r="M54" i="1" s="1"/>
  <c r="M48" i="1" s="1"/>
  <c r="M46" i="1" s="1"/>
  <c r="M30" i="1" s="1"/>
  <c r="M22" i="1" s="1"/>
  <c r="K56" i="1"/>
  <c r="K55" i="1" s="1"/>
  <c r="K54" i="1" s="1"/>
  <c r="K48" i="1" s="1"/>
  <c r="K46" i="1" s="1"/>
  <c r="K30" i="1" s="1"/>
  <c r="K22" i="1" s="1"/>
  <c r="G56" i="1"/>
  <c r="G55" i="1" s="1"/>
  <c r="G54" i="1" s="1"/>
  <c r="G48" i="1" s="1"/>
  <c r="G46" i="1" s="1"/>
  <c r="G30" i="1" s="1"/>
  <c r="G22" i="1" s="1"/>
  <c r="E56" i="1"/>
  <c r="E55" i="1" s="1"/>
  <c r="E54" i="1" s="1"/>
  <c r="E48" i="1" s="1"/>
  <c r="E46" i="1" s="1"/>
  <c r="E30" i="1" s="1"/>
  <c r="E22" i="1" s="1"/>
  <c r="E23" i="1"/>
  <c r="F23" i="1"/>
  <c r="H23" i="1"/>
  <c r="L23" i="1"/>
  <c r="M23" i="1"/>
  <c r="D23" i="1"/>
  <c r="K23" i="1" l="1"/>
  <c r="J55" i="1"/>
  <c r="I56" i="1"/>
  <c r="G23" i="1"/>
  <c r="G21" i="1" s="1"/>
  <c r="E21" i="1"/>
  <c r="F21" i="1"/>
  <c r="H21" i="1"/>
  <c r="L21" i="1"/>
  <c r="D21" i="1"/>
  <c r="M21" i="1"/>
  <c r="K21" i="1"/>
  <c r="J54" i="1" l="1"/>
  <c r="I55" i="1"/>
  <c r="J48" i="1" l="1"/>
  <c r="I54" i="1"/>
  <c r="J23" i="1"/>
  <c r="I23" i="1" s="1"/>
  <c r="J46" i="1" l="1"/>
  <c r="I48" i="1"/>
  <c r="J30" i="1" l="1"/>
  <c r="I46" i="1"/>
  <c r="J22" i="1" l="1"/>
  <c r="I30" i="1"/>
  <c r="I22" i="1" l="1"/>
  <c r="J21" i="1"/>
  <c r="I21" i="1" s="1"/>
</calcChain>
</file>

<file path=xl/sharedStrings.xml><?xml version="1.0" encoding="utf-8"?>
<sst xmlns="http://schemas.openxmlformats.org/spreadsheetml/2006/main" count="358" uniqueCount="175">
  <si>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</si>
  <si>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</si>
  <si>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</si>
  <si>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</si>
  <si>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</si>
  <si>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</si>
  <si>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</si>
  <si>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</si>
  <si>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</si>
  <si>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</si>
  <si>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</si>
  <si>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</si>
  <si>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</si>
  <si>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</si>
  <si>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</si>
  <si>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</si>
  <si>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</si>
  <si>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</si>
  <si>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</si>
  <si>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</si>
  <si>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</si>
  <si>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</si>
  <si>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</si>
  <si>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0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</si>
  <si>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</si>
  <si>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</si>
  <si>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</si>
  <si>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</si>
  <si>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</si>
  <si>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</si>
  <si>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</si>
  <si>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</si>
  <si>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</si>
  <si>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</si>
  <si>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</si>
  <si>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</si>
  <si>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</si>
  <si>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</si>
  <si>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</si>
  <si>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</si>
  <si>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</si>
  <si>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</si>
  <si>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</si>
  <si>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</si>
  <si>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</si>
  <si>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</si>
  <si>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</si>
  <si>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</si>
  <si>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</si>
  <si>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</si>
  <si>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</si>
  <si>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</si>
  <si>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</si>
  <si>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</si>
  <si>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</si>
  <si>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</si>
  <si>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</si>
  <si>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</si>
  <si>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</si>
  <si>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</si>
  <si>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</si>
  <si>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</si>
  <si>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</si>
  <si>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</si>
  <si>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</si>
  <si>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</si>
  <si>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</si>
  <si>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</si>
  <si>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</si>
  <si>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</si>
  <si>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</si>
  <si>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</si>
  <si>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</si>
  <si>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</si>
  <si>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</si>
  <si>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</si>
  <si>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</si>
  <si>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</si>
  <si>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</si>
  <si>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</si>
  <si>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</si>
  <si>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</si>
  <si>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</si>
  <si>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</si>
  <si>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</si>
  <si>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</si>
  <si>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</si>
  <si>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</si>
  <si>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</si>
  <si>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</si>
  <si>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</si>
  <si>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</si>
  <si>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</si>
  <si>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</si>
  <si>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t>нд</t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</si>
  <si>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</si>
  <si>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</si>
  <si>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</si>
  <si>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</si>
  <si>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</si>
  <si>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</si>
  <si>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</si>
  <si>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</si>
  <si>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</si>
  <si>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</si>
  <si>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</si>
  <si>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</si>
  <si>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</si>
  <si>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</si>
  <si>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</si>
  <si>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</si>
  <si>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</si>
  <si>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</si>
  <si>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</si>
  <si>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</si>
  <si>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</si>
  <si>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</si>
  <si>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</si>
  <si>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</si>
  <si>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</si>
  <si>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</si>
  <si>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</si>
  <si>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</si>
  <si>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</si>
  <si>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</si>
  <si>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</si>
  <si>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</si>
  <si>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</si>
  <si>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</si>
  <si>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</si>
  <si>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</si>
  <si>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</si>
  <si>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</si>
  <si>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</si>
  <si>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</si>
  <si>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</si>
  <si>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</si>
  <si>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</si>
  <si>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</si>
  <si>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</si>
  <si>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</si>
  <si>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</si>
  <si>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</si>
  <si>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</si>
  <si>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</si>
  <si>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</si>
  <si>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r>
      <t xml:space="preserve">Отчет о реализации инвестиционной программы  </t>
    </r>
    <r>
      <rPr>
        <b/>
        <u/>
        <sz val="14"/>
        <rFont val="Times New Roman"/>
        <family val="1"/>
        <charset val="204"/>
      </rPr>
      <t>Акционерного общества "Электромагистраль"</t>
    </r>
  </si>
  <si>
    <t>Программа внедрения и модернизации АИИС КУЭ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</si>
  <si>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</si>
  <si>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</si>
  <si>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</si>
  <si>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</si>
  <si>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</si>
  <si>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</si>
  <si>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</si>
  <si>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</si>
  <si>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</si>
  <si>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</si>
  <si>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</si>
  <si>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</si>
  <si>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</si>
  <si>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</si>
  <si>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</si>
  <si>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</si>
  <si>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</si>
  <si>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</si>
  <si>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</si>
  <si>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Год раскрытия информации:  2021  год</t>
  </si>
  <si>
    <t>Строительство (реконструкция) системы АИИС КУЭ подстанций АО "Электромагистраль"</t>
  </si>
  <si>
    <t>Реконструкция ВЛ-220 кВ №246 Омская ТЭЦ-4 - Татарск в части установки дополнительных опор для создания габарита ВЛ-220 кВ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</si>
  <si>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</si>
  <si>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</si>
  <si>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Установка рекламной продукции на фасад здания Советской 3А</t>
  </si>
  <si>
    <t>за I  квартал  2021 года</t>
  </si>
  <si>
    <t>Всего (1 кв. 2021 год)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</si>
</sst>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\ _₽_-;\-* #,##0\ _₽_-;_-* &quot;-&quot;??\ _₽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4" fillId="0" borderId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10" fillId="0" borderId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1" fillId="8" borderId="6" applyNumberFormat="0" applyAlignment="0" applyProtection="0"/>
    <xf numFmtId="0" fontId="12" fillId="21" borderId="7" applyNumberFormat="0" applyAlignment="0" applyProtection="0"/>
    <xf numFmtId="0" fontId="13" fillId="21" borderId="6" applyNumberFormat="0" applyAlignment="0" applyProtection="0"/>
    <xf numFmtId="0" fontId="14" fillId="0" borderId="8" applyNumberFormat="0" applyFill="0" applyAlignment="0" applyProtection="0"/>
    <xf numFmtId="0" fontId="15" fillId="0" borderId="9" applyNumberFormat="0" applyFill="0" applyAlignment="0" applyProtection="0"/>
    <xf numFmtId="0" fontId="1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1" applyNumberFormat="0" applyFill="0" applyAlignment="0" applyProtection="0"/>
    <xf numFmtId="0" fontId="18" fillId="22" borderId="12" applyNumberFormat="0" applyAlignment="0" applyProtection="0"/>
    <xf numFmtId="0" fontId="19" fillId="0" borderId="0" applyNumberFormat="0" applyFill="0" applyBorder="0" applyAlignment="0" applyProtection="0"/>
    <xf numFmtId="0" fontId="20" fillId="23" borderId="0" applyNumberFormat="0" applyBorder="0" applyAlignment="0" applyProtection="0"/>
    <xf numFmtId="0" fontId="2" fillId="0" borderId="0"/>
    <xf numFmtId="0" fontId="21" fillId="0" borderId="0"/>
    <xf numFmtId="0" fontId="22" fillId="0" borderId="0"/>
    <xf numFmtId="0" fontId="22" fillId="0" borderId="0"/>
    <xf numFmtId="0" fontId="2" fillId="0" borderId="0"/>
    <xf numFmtId="0" fontId="21" fillId="0" borderId="0"/>
    <xf numFmtId="0" fontId="2" fillId="0" borderId="0"/>
    <xf numFmtId="0" fontId="2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4" fillId="4" borderId="0" applyNumberFormat="0" applyBorder="0" applyAlignment="0" applyProtection="0"/>
    <xf numFmtId="0" fontId="25" fillId="0" borderId="0" applyNumberFormat="0" applyFill="0" applyBorder="0" applyAlignment="0" applyProtection="0"/>
    <xf numFmtId="0" fontId="8" fillId="24" borderId="13" applyNumberFormat="0" applyFont="0" applyAlignment="0" applyProtection="0"/>
    <xf numFmtId="9" fontId="2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6" fillId="0" borderId="14" applyNumberFormat="0" applyFill="0" applyAlignment="0" applyProtection="0"/>
    <xf numFmtId="0" fontId="27" fillId="0" borderId="0"/>
    <xf numFmtId="0" fontId="28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9" fillId="5" borderId="0" applyNumberFormat="0" applyBorder="0" applyAlignment="0" applyProtection="0"/>
  </cellStyleXfs>
  <cellXfs count="76">
    <xf numFmtId="0" fontId="0" fillId="0" borderId="0" xfId="0"/>
    <xf numFmtId="0" fontId="2" fillId="2" borderId="0" xfId="2" applyFont="1" applyFill="1"/>
    <xf numFmtId="0" fontId="3" fillId="2" borderId="0" xfId="2" applyFont="1" applyFill="1" applyAlignment="1">
      <alignment horizontal="right" vertical="center"/>
    </xf>
    <xf numFmtId="0" fontId="3" fillId="2" borderId="0" xfId="2" applyFont="1" applyFill="1" applyAlignment="1">
      <alignment horizontal="right"/>
    </xf>
    <xf numFmtId="0" fontId="3" fillId="0" borderId="0" xfId="2" applyFont="1" applyAlignment="1">
      <alignment horizontal="right"/>
    </xf>
    <xf numFmtId="0" fontId="3" fillId="2" borderId="0" xfId="2" applyFont="1" applyFill="1" applyBorder="1" applyAlignment="1"/>
    <xf numFmtId="0" fontId="2" fillId="2" borderId="0" xfId="2" applyFont="1" applyFill="1" applyBorder="1"/>
    <xf numFmtId="0" fontId="3" fillId="2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5" fillId="2" borderId="0" xfId="3" applyFont="1" applyFill="1" applyAlignment="1">
      <alignment vertical="center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/>
    <xf numFmtId="0" fontId="6" fillId="2" borderId="0" xfId="3" applyFont="1" applyFill="1" applyAlignment="1">
      <alignment vertical="center"/>
    </xf>
    <xf numFmtId="0" fontId="7" fillId="2" borderId="0" xfId="3" applyFont="1" applyFill="1" applyAlignment="1">
      <alignment vertical="center"/>
    </xf>
    <xf numFmtId="164" fontId="2" fillId="2" borderId="0" xfId="2" applyNumberFormat="1" applyFont="1" applyFill="1"/>
    <xf numFmtId="49" fontId="31" fillId="25" borderId="2" xfId="3" applyNumberFormat="1" applyFont="1" applyFill="1" applyBorder="1" applyAlignment="1">
      <alignment horizontal="center" vertical="center"/>
    </xf>
    <xf numFmtId="0" fontId="31" fillId="25" borderId="2" xfId="3" applyFont="1" applyFill="1" applyBorder="1" applyAlignment="1">
      <alignment horizontal="left" vertical="center" wrapText="1"/>
    </xf>
    <xf numFmtId="0" fontId="31" fillId="25" borderId="2" xfId="2" applyFont="1" applyFill="1" applyBorder="1" applyAlignment="1">
      <alignment horizontal="center" vertical="center"/>
    </xf>
    <xf numFmtId="49" fontId="31" fillId="26" borderId="2" xfId="3" applyNumberFormat="1" applyFont="1" applyFill="1" applyBorder="1" applyAlignment="1">
      <alignment horizontal="center" vertical="center"/>
    </xf>
    <xf numFmtId="0" fontId="31" fillId="26" borderId="2" xfId="3" applyFont="1" applyFill="1" applyBorder="1" applyAlignment="1">
      <alignment horizontal="left" vertical="center" wrapText="1"/>
    </xf>
    <xf numFmtId="0" fontId="31" fillId="26" borderId="2" xfId="2" applyFont="1" applyFill="1" applyBorder="1" applyAlignment="1">
      <alignment horizontal="center" vertical="center"/>
    </xf>
    <xf numFmtId="49" fontId="31" fillId="27" borderId="2" xfId="3" applyNumberFormat="1" applyFont="1" applyFill="1" applyBorder="1" applyAlignment="1">
      <alignment horizontal="center" vertical="center"/>
    </xf>
    <xf numFmtId="0" fontId="31" fillId="27" borderId="2" xfId="3" applyFont="1" applyFill="1" applyBorder="1" applyAlignment="1">
      <alignment horizontal="left" vertical="center" wrapText="1"/>
    </xf>
    <xf numFmtId="0" fontId="31" fillId="27" borderId="2" xfId="2" applyFont="1" applyFill="1" applyBorder="1" applyAlignment="1">
      <alignment horizontal="center" vertical="center"/>
    </xf>
    <xf numFmtId="49" fontId="31" fillId="28" borderId="2" xfId="3" applyNumberFormat="1" applyFont="1" applyFill="1" applyBorder="1" applyAlignment="1">
      <alignment horizontal="center" vertical="center"/>
    </xf>
    <xf numFmtId="0" fontId="31" fillId="28" borderId="2" xfId="3" applyFont="1" applyFill="1" applyBorder="1" applyAlignment="1">
      <alignment horizontal="left" vertical="center" wrapText="1"/>
    </xf>
    <xf numFmtId="0" fontId="31" fillId="28" borderId="2" xfId="2" applyFont="1" applyFill="1" applyBorder="1" applyAlignment="1">
      <alignment horizontal="center" vertical="center"/>
    </xf>
    <xf numFmtId="49" fontId="31" fillId="29" borderId="2" xfId="3" applyNumberFormat="1" applyFont="1" applyFill="1" applyBorder="1" applyAlignment="1">
      <alignment horizontal="center" vertical="center"/>
    </xf>
    <xf numFmtId="0" fontId="31" fillId="29" borderId="2" xfId="3" applyFont="1" applyFill="1" applyBorder="1" applyAlignment="1">
      <alignment horizontal="left" vertical="center" wrapText="1"/>
    </xf>
    <xf numFmtId="0" fontId="31" fillId="29" borderId="2" xfId="2" applyFont="1" applyFill="1" applyBorder="1" applyAlignment="1">
      <alignment horizontal="center" vertical="center"/>
    </xf>
    <xf numFmtId="49" fontId="31" fillId="0" borderId="2" xfId="3" applyNumberFormat="1" applyFont="1" applyFill="1" applyBorder="1" applyAlignment="1">
      <alignment horizontal="center" vertical="center"/>
    </xf>
    <xf numFmtId="0" fontId="31" fillId="0" borderId="2" xfId="3" applyFont="1" applyFill="1" applyBorder="1" applyAlignment="1">
      <alignment horizontal="left" vertical="center" wrapText="1"/>
    </xf>
    <xf numFmtId="0" fontId="31" fillId="0" borderId="2" xfId="2" applyFont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center" vertical="center" wrapText="1"/>
    </xf>
    <xf numFmtId="164" fontId="31" fillId="28" borderId="2" xfId="2" applyNumberFormat="1" applyFont="1" applyFill="1" applyBorder="1" applyAlignment="1">
      <alignment horizontal="center" vertical="center"/>
    </xf>
    <xf numFmtId="164" fontId="31" fillId="29" borderId="2" xfId="1" applyFont="1" applyFill="1" applyBorder="1" applyAlignment="1">
      <alignment horizontal="center" vertical="center"/>
    </xf>
    <xf numFmtId="164" fontId="31" fillId="28" borderId="2" xfId="1" applyFont="1" applyFill="1" applyBorder="1" applyAlignment="1">
      <alignment horizontal="center" vertical="center"/>
    </xf>
    <xf numFmtId="0" fontId="2" fillId="2" borderId="2" xfId="2" applyFont="1" applyFill="1" applyBorder="1" applyAlignment="1">
      <alignment horizontal="center" vertical="center" wrapText="1"/>
    </xf>
    <xf numFmtId="164" fontId="31" fillId="25" borderId="2" xfId="1" applyFont="1" applyFill="1" applyBorder="1" applyAlignment="1">
      <alignment horizontal="center" vertical="center"/>
    </xf>
    <xf numFmtId="164" fontId="31" fillId="26" borderId="2" xfId="1" applyFont="1" applyFill="1" applyBorder="1" applyAlignment="1">
      <alignment horizontal="center" vertical="center"/>
    </xf>
    <xf numFmtId="164" fontId="2" fillId="27" borderId="2" xfId="1" applyFont="1" applyFill="1" applyBorder="1" applyAlignment="1">
      <alignment horizontal="center" vertical="center"/>
    </xf>
    <xf numFmtId="164" fontId="31" fillId="28" borderId="2" xfId="463" applyNumberFormat="1" applyFont="1" applyFill="1" applyBorder="1" applyAlignment="1">
      <alignment horizontal="center" vertical="center"/>
    </xf>
    <xf numFmtId="164" fontId="31" fillId="29" borderId="2" xfId="463" applyNumberFormat="1" applyFont="1" applyFill="1" applyBorder="1" applyAlignment="1">
      <alignment horizontal="center" vertical="center"/>
    </xf>
    <xf numFmtId="164" fontId="31" fillId="0" borderId="2" xfId="1" applyFont="1" applyFill="1" applyBorder="1" applyAlignment="1">
      <alignment horizontal="center" vertical="center"/>
    </xf>
    <xf numFmtId="164" fontId="2" fillId="29" borderId="2" xfId="1" applyFont="1" applyFill="1" applyBorder="1" applyAlignment="1">
      <alignment horizontal="center" vertical="center"/>
    </xf>
    <xf numFmtId="164" fontId="2" fillId="0" borderId="2" xfId="1" applyFont="1" applyFill="1" applyBorder="1" applyAlignment="1">
      <alignment horizontal="center" vertical="center"/>
    </xf>
    <xf numFmtId="168" fontId="33" fillId="2" borderId="2" xfId="1" applyNumberFormat="1" applyFont="1" applyFill="1" applyBorder="1" applyAlignment="1">
      <alignment horizontal="center" vertical="center"/>
    </xf>
    <xf numFmtId="0" fontId="5" fillId="0" borderId="2" xfId="3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164" fontId="34" fillId="25" borderId="2" xfId="1" applyFont="1" applyFill="1" applyBorder="1" applyAlignment="1">
      <alignment horizontal="left" vertical="center"/>
    </xf>
    <xf numFmtId="164" fontId="34" fillId="26" borderId="2" xfId="1" applyFont="1" applyFill="1" applyBorder="1" applyAlignment="1">
      <alignment horizontal="left" vertical="center"/>
    </xf>
    <xf numFmtId="164" fontId="35" fillId="27" borderId="2" xfId="1" applyFont="1" applyFill="1" applyBorder="1" applyAlignment="1">
      <alignment horizontal="left" vertical="center"/>
    </xf>
    <xf numFmtId="164" fontId="34" fillId="28" borderId="2" xfId="463" applyNumberFormat="1" applyFont="1" applyFill="1" applyBorder="1" applyAlignment="1">
      <alignment horizontal="left" vertical="center"/>
    </xf>
    <xf numFmtId="164" fontId="34" fillId="29" borderId="2" xfId="463" applyNumberFormat="1" applyFont="1" applyFill="1" applyBorder="1" applyAlignment="1">
      <alignment horizontal="left" vertical="center"/>
    </xf>
    <xf numFmtId="164" fontId="34" fillId="0" borderId="2" xfId="1" applyFont="1" applyFill="1" applyBorder="1" applyAlignment="1">
      <alignment horizontal="left" vertical="center" wrapText="1"/>
    </xf>
    <xf numFmtId="164" fontId="34" fillId="0" borderId="2" xfId="1" applyFont="1" applyFill="1" applyBorder="1" applyAlignment="1">
      <alignment horizontal="left" vertical="center"/>
    </xf>
    <xf numFmtId="164" fontId="35" fillId="0" borderId="2" xfId="1" applyFont="1" applyFill="1" applyBorder="1" applyAlignment="1">
      <alignment horizontal="left" vertical="center" wrapText="1"/>
    </xf>
    <xf numFmtId="164" fontId="35" fillId="29" borderId="2" xfId="1" applyFont="1" applyFill="1" applyBorder="1" applyAlignment="1">
      <alignment horizontal="left" vertical="center" wrapText="1"/>
    </xf>
    <xf numFmtId="164" fontId="35" fillId="0" borderId="2" xfId="1" applyFont="1" applyFill="1" applyBorder="1" applyAlignment="1">
      <alignment horizontal="left" vertical="center"/>
    </xf>
    <xf numFmtId="164" fontId="35" fillId="29" borderId="2" xfId="1" applyFont="1" applyFill="1" applyBorder="1" applyAlignment="1">
      <alignment horizontal="left" vertical="center"/>
    </xf>
    <xf numFmtId="49" fontId="35" fillId="0" borderId="2" xfId="463" applyNumberFormat="1" applyFont="1" applyFill="1" applyBorder="1" applyAlignment="1">
      <alignment horizontal="left" vertical="center" wrapText="1"/>
    </xf>
    <xf numFmtId="0" fontId="2" fillId="0" borderId="0" xfId="2" applyFont="1"/>
    <xf numFmtId="0" fontId="2" fillId="2" borderId="0" xfId="2" applyFont="1" applyFill="1" applyAlignment="1">
      <alignment horizontal="center"/>
    </xf>
    <xf numFmtId="0" fontId="3" fillId="2" borderId="0" xfId="2" applyFont="1" applyFill="1" applyBorder="1" applyAlignment="1">
      <alignment horizontal="center"/>
    </xf>
    <xf numFmtId="0" fontId="3" fillId="2" borderId="0" xfId="2" applyFont="1" applyFill="1" applyAlignment="1">
      <alignment horizontal="center" wrapText="1"/>
    </xf>
    <xf numFmtId="0" fontId="5" fillId="2" borderId="0" xfId="3" applyFont="1" applyFill="1" applyAlignment="1">
      <alignment horizontal="center" vertical="center"/>
    </xf>
    <xf numFmtId="0" fontId="3" fillId="2" borderId="0" xfId="2" applyFont="1" applyFill="1" applyAlignment="1">
      <alignment horizontal="center"/>
    </xf>
    <xf numFmtId="0" fontId="2" fillId="2" borderId="2" xfId="2" applyFont="1" applyFill="1" applyBorder="1" applyAlignment="1">
      <alignment horizontal="center" vertical="center" textRotation="90" wrapText="1"/>
    </xf>
    <xf numFmtId="0" fontId="2" fillId="2" borderId="3" xfId="2" applyFont="1" applyFill="1" applyBorder="1" applyAlignment="1">
      <alignment horizontal="center" vertical="center" textRotation="90" wrapText="1"/>
    </xf>
    <xf numFmtId="0" fontId="2" fillId="2" borderId="5" xfId="2" applyFont="1" applyFill="1" applyBorder="1" applyAlignment="1">
      <alignment horizontal="center" vertical="center" textRotation="90" wrapText="1"/>
    </xf>
    <xf numFmtId="0" fontId="6" fillId="2" borderId="0" xfId="3" applyFont="1" applyFill="1" applyAlignment="1">
      <alignment horizontal="center" vertical="center"/>
    </xf>
    <xf numFmtId="0" fontId="2" fillId="2" borderId="1" xfId="2" applyFont="1" applyFill="1" applyBorder="1" applyAlignment="1">
      <alignment horizontal="center"/>
    </xf>
    <xf numFmtId="0" fontId="2" fillId="2" borderId="2" xfId="2" applyFont="1" applyFill="1" applyBorder="1" applyAlignment="1">
      <alignment horizontal="center" vertical="center" wrapText="1"/>
    </xf>
    <xf numFmtId="0" fontId="2" fillId="2" borderId="3" xfId="2" applyFont="1" applyFill="1" applyBorder="1" applyAlignment="1">
      <alignment horizontal="center" vertical="center" wrapText="1"/>
    </xf>
    <xf numFmtId="0" fontId="2" fillId="2" borderId="4" xfId="2" applyFont="1" applyFill="1" applyBorder="1" applyAlignment="1">
      <alignment horizontal="center" vertical="center" wrapText="1"/>
    </xf>
    <xf numFmtId="0" fontId="2" fillId="2" borderId="5" xfId="2" applyFont="1" applyFill="1" applyBorder="1" applyAlignment="1">
      <alignment horizontal="center" vertical="center" wrapText="1"/>
    </xf>
  </cellXfs>
  <cellStyles count="581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2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3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" xfId="1" builtinId="3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D117"/>
  <sheetViews>
    <sheetView tabSelected="1" view="pageBreakPreview" topLeftCell="A4" zoomScale="55" zoomScaleNormal="70" zoomScaleSheetLayoutView="55" workbookViewId="0">
      <pane xSplit="3" ySplit="17" topLeftCell="D21" activePane="bottomRight" state="frozen"/>
      <selection activeCell="A4" sqref="A4"/>
      <selection pane="topRight" activeCell="D4" sqref="D4"/>
      <selection pane="bottomLeft" activeCell="A21" sqref="A21"/>
      <selection pane="bottomRight" activeCell="AA25" sqref="AA25"/>
    </sheetView>
  </sheetViews>
  <sheetFormatPr defaultColWidth="9.140625" defaultRowHeight="15.75" x14ac:dyDescent="0.25"/>
  <cols>
    <col min="1" max="1" width="12.85546875" style="1" customWidth="1"/>
    <col min="2" max="2" width="40.42578125" style="1" customWidth="1"/>
    <col min="3" max="3" width="19.85546875" style="1" customWidth="1"/>
    <col min="4" max="4" width="16" style="1" customWidth="1"/>
    <col min="5" max="5" width="13.5703125" style="1" customWidth="1"/>
    <col min="6" max="7" width="14.42578125" style="1" customWidth="1"/>
    <col min="8" max="10" width="13.5703125" style="1" customWidth="1"/>
    <col min="11" max="12" width="14.28515625" style="1" customWidth="1"/>
    <col min="13" max="13" width="13.5703125" style="1" customWidth="1"/>
    <col min="14" max="23" width="11.7109375" style="1" customWidth="1"/>
    <col min="24" max="24" width="27.7109375" style="1" customWidth="1"/>
    <col min="25" max="25" width="13.85546875" style="1" customWidth="1"/>
    <col min="26" max="26" width="12.140625" style="1" customWidth="1"/>
    <col min="27" max="27" width="26" style="1" customWidth="1"/>
    <col min="28" max="65" width="12.140625" style="1" customWidth="1"/>
    <col min="66" max="66" width="13.85546875" style="1" customWidth="1"/>
    <col min="67" max="67" width="13.140625" style="1" customWidth="1"/>
    <col min="68" max="68" width="16.140625" style="1" customWidth="1"/>
    <col min="69" max="69" width="17.28515625" style="1" customWidth="1"/>
    <col min="70" max="70" width="14.85546875" style="1" customWidth="1"/>
    <col min="71" max="71" width="13.42578125" style="1" customWidth="1"/>
    <col min="72" max="72" width="20" style="1" customWidth="1"/>
    <col min="73" max="16384" width="9.140625" style="1"/>
  </cols>
  <sheetData>
    <row r="1" spans="1:30" ht="18.75" x14ac:dyDescent="0.25">
      <c r="X1" s="2" t="s">
        <v>0</v>
      </c>
    </row>
    <row r="2" spans="1:30" ht="18.75" x14ac:dyDescent="0.3">
      <c r="D2" s="14"/>
      <c r="E2" s="14"/>
      <c r="F2" s="14"/>
      <c r="G2" s="14"/>
      <c r="H2" s="14"/>
      <c r="X2" s="3" t="s">
        <v>1</v>
      </c>
    </row>
    <row r="3" spans="1:30" ht="18.75" x14ac:dyDescent="0.3">
      <c r="X3" s="4" t="s">
        <v>2</v>
      </c>
    </row>
    <row r="4" spans="1:30" s="6" customFormat="1" ht="18.75" x14ac:dyDescent="0.3">
      <c r="A4" s="63" t="s">
        <v>3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5"/>
      <c r="Z4" s="5"/>
      <c r="AA4" s="5"/>
      <c r="AB4" s="5"/>
      <c r="AC4" s="5"/>
    </row>
    <row r="5" spans="1:30" s="6" customFormat="1" ht="18.75" x14ac:dyDescent="0.3">
      <c r="A5" s="64" t="s">
        <v>173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7"/>
      <c r="Z5" s="7"/>
      <c r="AA5" s="7"/>
      <c r="AB5" s="7"/>
      <c r="AC5" s="7"/>
      <c r="AD5" s="7"/>
    </row>
    <row r="6" spans="1:30" s="6" customFormat="1" ht="18.75" x14ac:dyDescent="0.3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</row>
    <row r="7" spans="1:30" s="6" customFormat="1" ht="18.75" x14ac:dyDescent="0.3">
      <c r="A7" s="64" t="s">
        <v>146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7"/>
      <c r="Z7" s="7"/>
      <c r="AA7" s="7"/>
      <c r="AB7" s="7"/>
      <c r="AC7" s="7"/>
    </row>
    <row r="8" spans="1:30" x14ac:dyDescent="0.25">
      <c r="A8" s="65" t="s">
        <v>4</v>
      </c>
      <c r="B8" s="65"/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9"/>
      <c r="Z8" s="9"/>
      <c r="AA8" s="9"/>
      <c r="AB8" s="9"/>
      <c r="AC8" s="9"/>
    </row>
    <row r="9" spans="1:30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</row>
    <row r="10" spans="1:30" ht="18.75" x14ac:dyDescent="0.3">
      <c r="A10" s="66" t="s">
        <v>167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  <c r="X10" s="66"/>
      <c r="Y10" s="11"/>
      <c r="Z10" s="11"/>
      <c r="AA10" s="11"/>
      <c r="AB10" s="11"/>
      <c r="AC10" s="11"/>
    </row>
    <row r="11" spans="1:30" ht="18.75" x14ac:dyDescent="0.3">
      <c r="A11" s="62"/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AC11" s="3"/>
    </row>
    <row r="12" spans="1:30" ht="18.75" x14ac:dyDescent="0.25">
      <c r="A12" s="70"/>
      <c r="B12" s="70"/>
      <c r="C12" s="70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  <c r="O12" s="70"/>
      <c r="P12" s="70"/>
      <c r="Q12" s="70"/>
      <c r="R12" s="70"/>
      <c r="S12" s="70"/>
      <c r="T12" s="70"/>
      <c r="U12" s="70"/>
      <c r="V12" s="70"/>
      <c r="W12" s="70"/>
      <c r="X12" s="70"/>
      <c r="Y12" s="12"/>
      <c r="Z12" s="12"/>
      <c r="AA12" s="12"/>
      <c r="AB12" s="13"/>
      <c r="AC12" s="13"/>
    </row>
    <row r="13" spans="1:30" x14ac:dyDescent="0.25">
      <c r="A13" s="65" t="s">
        <v>5</v>
      </c>
      <c r="B13" s="65"/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  <c r="U13" s="65"/>
      <c r="V13" s="65"/>
      <c r="W13" s="65"/>
      <c r="X13" s="65"/>
      <c r="Y13" s="9"/>
      <c r="Z13" s="9"/>
      <c r="AA13" s="9"/>
      <c r="AB13" s="9"/>
      <c r="AC13" s="9"/>
    </row>
    <row r="14" spans="1:30" x14ac:dyDescent="0.25">
      <c r="A14" s="71"/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  <c r="M14" s="71"/>
      <c r="N14" s="71"/>
      <c r="O14" s="71"/>
      <c r="P14" s="71"/>
      <c r="Q14" s="71"/>
      <c r="R14" s="71"/>
      <c r="S14" s="71"/>
      <c r="T14" s="71"/>
      <c r="U14" s="71"/>
      <c r="V14" s="71"/>
      <c r="W14" s="71"/>
      <c r="X14" s="71"/>
    </row>
    <row r="15" spans="1:30" x14ac:dyDescent="0.25">
      <c r="A15" s="72" t="s">
        <v>6</v>
      </c>
      <c r="B15" s="72" t="s">
        <v>7</v>
      </c>
      <c r="C15" s="73" t="s">
        <v>8</v>
      </c>
      <c r="D15" s="72" t="s">
        <v>9</v>
      </c>
      <c r="E15" s="72"/>
      <c r="F15" s="72"/>
      <c r="G15" s="72"/>
      <c r="H15" s="72"/>
      <c r="I15" s="72"/>
      <c r="J15" s="72"/>
      <c r="K15" s="72"/>
      <c r="L15" s="72"/>
      <c r="M15" s="72"/>
      <c r="N15" s="72" t="s">
        <v>10</v>
      </c>
      <c r="O15" s="72"/>
      <c r="P15" s="72"/>
      <c r="Q15" s="72"/>
      <c r="R15" s="72"/>
      <c r="S15" s="72"/>
      <c r="T15" s="72"/>
      <c r="U15" s="72"/>
      <c r="V15" s="72"/>
      <c r="W15" s="72"/>
      <c r="X15" s="72" t="s">
        <v>11</v>
      </c>
    </row>
    <row r="16" spans="1:30" x14ac:dyDescent="0.25">
      <c r="A16" s="72"/>
      <c r="B16" s="72"/>
      <c r="C16" s="74"/>
      <c r="D16" s="72" t="s">
        <v>174</v>
      </c>
      <c r="E16" s="72"/>
      <c r="F16" s="72"/>
      <c r="G16" s="72"/>
      <c r="H16" s="72"/>
      <c r="I16" s="72"/>
      <c r="J16" s="72"/>
      <c r="K16" s="72"/>
      <c r="L16" s="72"/>
      <c r="M16" s="72"/>
      <c r="N16" s="72"/>
      <c r="O16" s="72"/>
      <c r="P16" s="72"/>
      <c r="Q16" s="72"/>
      <c r="R16" s="72"/>
      <c r="S16" s="72"/>
      <c r="T16" s="72"/>
      <c r="U16" s="72"/>
      <c r="V16" s="72"/>
      <c r="W16" s="72"/>
      <c r="X16" s="72"/>
    </row>
    <row r="17" spans="1:25" x14ac:dyDescent="0.25">
      <c r="A17" s="72"/>
      <c r="B17" s="72"/>
      <c r="C17" s="74"/>
      <c r="D17" s="72" t="s">
        <v>12</v>
      </c>
      <c r="E17" s="72"/>
      <c r="F17" s="72"/>
      <c r="G17" s="72"/>
      <c r="H17" s="72"/>
      <c r="I17" s="72" t="s">
        <v>13</v>
      </c>
      <c r="J17" s="72"/>
      <c r="K17" s="72"/>
      <c r="L17" s="72"/>
      <c r="M17" s="72"/>
      <c r="N17" s="67" t="s">
        <v>14</v>
      </c>
      <c r="O17" s="67"/>
      <c r="P17" s="67" t="s">
        <v>15</v>
      </c>
      <c r="Q17" s="67"/>
      <c r="R17" s="67" t="s">
        <v>16</v>
      </c>
      <c r="S17" s="67"/>
      <c r="T17" s="67" t="s">
        <v>17</v>
      </c>
      <c r="U17" s="67"/>
      <c r="V17" s="67" t="s">
        <v>18</v>
      </c>
      <c r="W17" s="67"/>
      <c r="X17" s="72"/>
    </row>
    <row r="18" spans="1:25" ht="96" customHeight="1" x14ac:dyDescent="0.25">
      <c r="A18" s="72"/>
      <c r="B18" s="72"/>
      <c r="C18" s="74"/>
      <c r="D18" s="68" t="s">
        <v>14</v>
      </c>
      <c r="E18" s="68" t="s">
        <v>15</v>
      </c>
      <c r="F18" s="68" t="s">
        <v>16</v>
      </c>
      <c r="G18" s="68" t="s">
        <v>17</v>
      </c>
      <c r="H18" s="68" t="s">
        <v>18</v>
      </c>
      <c r="I18" s="68" t="s">
        <v>19</v>
      </c>
      <c r="J18" s="68" t="s">
        <v>15</v>
      </c>
      <c r="K18" s="68" t="s">
        <v>16</v>
      </c>
      <c r="L18" s="68" t="s">
        <v>17</v>
      </c>
      <c r="M18" s="68" t="s">
        <v>18</v>
      </c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72"/>
    </row>
    <row r="19" spans="1:25" ht="75" customHeight="1" x14ac:dyDescent="0.25">
      <c r="A19" s="72"/>
      <c r="B19" s="72"/>
      <c r="C19" s="75"/>
      <c r="D19" s="69"/>
      <c r="E19" s="69"/>
      <c r="F19" s="69"/>
      <c r="G19" s="69"/>
      <c r="H19" s="69"/>
      <c r="I19" s="69"/>
      <c r="J19" s="69"/>
      <c r="K19" s="69"/>
      <c r="L19" s="69"/>
      <c r="M19" s="69"/>
      <c r="N19" s="37" t="s">
        <v>20</v>
      </c>
      <c r="O19" s="37" t="s">
        <v>21</v>
      </c>
      <c r="P19" s="37" t="s">
        <v>20</v>
      </c>
      <c r="Q19" s="37" t="s">
        <v>21</v>
      </c>
      <c r="R19" s="37" t="s">
        <v>20</v>
      </c>
      <c r="S19" s="37" t="s">
        <v>21</v>
      </c>
      <c r="T19" s="37" t="s">
        <v>20</v>
      </c>
      <c r="U19" s="37" t="s">
        <v>21</v>
      </c>
      <c r="V19" s="37" t="s">
        <v>20</v>
      </c>
      <c r="W19" s="37" t="s">
        <v>21</v>
      </c>
      <c r="X19" s="72"/>
    </row>
    <row r="20" spans="1:25" x14ac:dyDescent="0.25">
      <c r="A20" s="37">
        <v>1</v>
      </c>
      <c r="B20" s="37">
        <v>2</v>
      </c>
      <c r="C20" s="37">
        <v>3</v>
      </c>
      <c r="D20" s="37">
        <v>4</v>
      </c>
      <c r="E20" s="37">
        <v>5</v>
      </c>
      <c r="F20" s="37">
        <v>6</v>
      </c>
      <c r="G20" s="37">
        <v>7</v>
      </c>
      <c r="H20" s="37">
        <v>8</v>
      </c>
      <c r="I20" s="37">
        <v>9</v>
      </c>
      <c r="J20" s="37">
        <v>10</v>
      </c>
      <c r="K20" s="37">
        <v>11</v>
      </c>
      <c r="L20" s="37">
        <v>12</v>
      </c>
      <c r="M20" s="37">
        <v>13</v>
      </c>
      <c r="N20" s="37">
        <v>14</v>
      </c>
      <c r="O20" s="37">
        <v>15</v>
      </c>
      <c r="P20" s="37">
        <v>16</v>
      </c>
      <c r="Q20" s="37">
        <v>17</v>
      </c>
      <c r="R20" s="37">
        <v>18</v>
      </c>
      <c r="S20" s="37">
        <v>19</v>
      </c>
      <c r="T20" s="37">
        <v>20</v>
      </c>
      <c r="U20" s="37">
        <v>21</v>
      </c>
      <c r="V20" s="37">
        <v>22</v>
      </c>
      <c r="W20" s="37">
        <v>23</v>
      </c>
      <c r="X20" s="37">
        <v>24</v>
      </c>
    </row>
    <row r="21" spans="1:25" ht="31.5" x14ac:dyDescent="0.25">
      <c r="A21" s="15" t="s">
        <v>23</v>
      </c>
      <c r="B21" s="16" t="s">
        <v>22</v>
      </c>
      <c r="C21" s="17" t="s">
        <v>24</v>
      </c>
      <c r="D21" s="38">
        <f>SUM(D22:D27)</f>
        <v>0</v>
      </c>
      <c r="E21" s="38">
        <f>SUM(E22:E27)</f>
        <v>0</v>
      </c>
      <c r="F21" s="38">
        <f>SUM(F22:F27)</f>
        <v>0</v>
      </c>
      <c r="G21" s="38">
        <f>SUM(G22:G27)</f>
        <v>0</v>
      </c>
      <c r="H21" s="38">
        <f>SUM(H22:H27)</f>
        <v>0</v>
      </c>
      <c r="I21" s="38">
        <f>SUM(J21:M21)</f>
        <v>188.10895253200005</v>
      </c>
      <c r="J21" s="38">
        <f t="shared" ref="J21:W21" si="0">SUM(J22:J27)</f>
        <v>0</v>
      </c>
      <c r="K21" s="38">
        <f t="shared" si="0"/>
        <v>0</v>
      </c>
      <c r="L21" s="38">
        <f t="shared" si="0"/>
        <v>188.10895253200005</v>
      </c>
      <c r="M21" s="38">
        <f t="shared" si="0"/>
        <v>0</v>
      </c>
      <c r="N21" s="38">
        <f t="shared" ref="N21:N84" si="1">D21-I21</f>
        <v>-188.10895253200005</v>
      </c>
      <c r="O21" s="38">
        <v>0</v>
      </c>
      <c r="P21" s="38">
        <v>0</v>
      </c>
      <c r="Q21" s="38">
        <v>0</v>
      </c>
      <c r="R21" s="38">
        <v>0</v>
      </c>
      <c r="S21" s="38">
        <v>0</v>
      </c>
      <c r="T21" s="38">
        <f t="shared" ref="T21:T84" si="2">G21-L21</f>
        <v>-188.10895253200005</v>
      </c>
      <c r="U21" s="38">
        <v>0</v>
      </c>
      <c r="V21" s="38">
        <v>0</v>
      </c>
      <c r="W21" s="38">
        <v>0</v>
      </c>
      <c r="X21" s="49"/>
      <c r="Y21" s="14"/>
    </row>
    <row r="22" spans="1:25" ht="31.5" x14ac:dyDescent="0.25">
      <c r="A22" s="18" t="s">
        <v>25</v>
      </c>
      <c r="B22" s="19" t="s">
        <v>26</v>
      </c>
      <c r="C22" s="20" t="s">
        <v>24</v>
      </c>
      <c r="D22" s="39">
        <f>D30</f>
        <v>0</v>
      </c>
      <c r="E22" s="39">
        <f>E30</f>
        <v>0</v>
      </c>
      <c r="F22" s="39">
        <f>F30</f>
        <v>0</v>
      </c>
      <c r="G22" s="39">
        <f>G30</f>
        <v>0</v>
      </c>
      <c r="H22" s="39">
        <f>H30</f>
        <v>0</v>
      </c>
      <c r="I22" s="39">
        <f t="shared" ref="I22:I85" si="3">SUM(J22:M22)</f>
        <v>6.2024395700000001</v>
      </c>
      <c r="J22" s="39">
        <f t="shared" ref="J22:W22" si="4">J30</f>
        <v>0</v>
      </c>
      <c r="K22" s="39">
        <f t="shared" si="4"/>
        <v>0</v>
      </c>
      <c r="L22" s="39">
        <f t="shared" si="4"/>
        <v>6.2024395700000001</v>
      </c>
      <c r="M22" s="39">
        <f t="shared" si="4"/>
        <v>0</v>
      </c>
      <c r="N22" s="39">
        <f t="shared" si="1"/>
        <v>-6.2024395700000001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f t="shared" si="2"/>
        <v>-6.2024395700000001</v>
      </c>
      <c r="U22" s="39">
        <v>0</v>
      </c>
      <c r="V22" s="39">
        <v>0</v>
      </c>
      <c r="W22" s="39">
        <v>0</v>
      </c>
      <c r="X22" s="50"/>
      <c r="Y22" s="14"/>
    </row>
    <row r="23" spans="1:25" ht="31.5" x14ac:dyDescent="0.25">
      <c r="A23" s="18" t="s">
        <v>27</v>
      </c>
      <c r="B23" s="19" t="s">
        <v>28</v>
      </c>
      <c r="C23" s="20" t="s">
        <v>24</v>
      </c>
      <c r="D23" s="39">
        <f>D54</f>
        <v>0</v>
      </c>
      <c r="E23" s="39">
        <f>E54</f>
        <v>0</v>
      </c>
      <c r="F23" s="39">
        <f>F54</f>
        <v>0</v>
      </c>
      <c r="G23" s="39">
        <f>G54</f>
        <v>0</v>
      </c>
      <c r="H23" s="39">
        <f>H54</f>
        <v>0</v>
      </c>
      <c r="I23" s="39">
        <f t="shared" si="3"/>
        <v>171.7924764851553</v>
      </c>
      <c r="J23" s="39">
        <f t="shared" ref="J23:W23" si="5">J54</f>
        <v>0</v>
      </c>
      <c r="K23" s="39">
        <f t="shared" si="5"/>
        <v>0</v>
      </c>
      <c r="L23" s="39">
        <f t="shared" si="5"/>
        <v>171.7924764851553</v>
      </c>
      <c r="M23" s="39">
        <f t="shared" si="5"/>
        <v>0</v>
      </c>
      <c r="N23" s="39">
        <f t="shared" si="1"/>
        <v>-171.7924764851553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f t="shared" si="2"/>
        <v>-171.7924764851553</v>
      </c>
      <c r="U23" s="39">
        <v>0</v>
      </c>
      <c r="V23" s="39">
        <v>0</v>
      </c>
      <c r="W23" s="39">
        <v>0</v>
      </c>
      <c r="X23" s="50"/>
      <c r="Y23" s="14"/>
    </row>
    <row r="24" spans="1:25" ht="78.75" x14ac:dyDescent="0.25">
      <c r="A24" s="18" t="s">
        <v>29</v>
      </c>
      <c r="B24" s="19" t="s">
        <v>30</v>
      </c>
      <c r="C24" s="20" t="s">
        <v>24</v>
      </c>
      <c r="D24" s="39">
        <f>D98</f>
        <v>0</v>
      </c>
      <c r="E24" s="39">
        <f>E98</f>
        <v>0</v>
      </c>
      <c r="F24" s="39">
        <f>F98</f>
        <v>0</v>
      </c>
      <c r="G24" s="39">
        <f>G98</f>
        <v>0</v>
      </c>
      <c r="H24" s="39">
        <f>H98</f>
        <v>0</v>
      </c>
      <c r="I24" s="39">
        <f t="shared" si="3"/>
        <v>0</v>
      </c>
      <c r="J24" s="39">
        <f t="shared" ref="J24:W24" si="6">J98</f>
        <v>0</v>
      </c>
      <c r="K24" s="39">
        <f t="shared" si="6"/>
        <v>0</v>
      </c>
      <c r="L24" s="39">
        <f t="shared" si="6"/>
        <v>0</v>
      </c>
      <c r="M24" s="39">
        <f t="shared" si="6"/>
        <v>0</v>
      </c>
      <c r="N24" s="39">
        <f t="shared" si="1"/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f t="shared" si="2"/>
        <v>0</v>
      </c>
      <c r="U24" s="39">
        <v>0</v>
      </c>
      <c r="V24" s="39">
        <v>0</v>
      </c>
      <c r="W24" s="39">
        <v>0</v>
      </c>
      <c r="X24" s="50"/>
      <c r="Y24" s="14"/>
    </row>
    <row r="25" spans="1:25" ht="47.25" x14ac:dyDescent="0.25">
      <c r="A25" s="18" t="s">
        <v>31</v>
      </c>
      <c r="B25" s="19" t="s">
        <v>32</v>
      </c>
      <c r="C25" s="20" t="s">
        <v>24</v>
      </c>
      <c r="D25" s="39">
        <f t="shared" ref="D25:H27" si="7">D101</f>
        <v>0</v>
      </c>
      <c r="E25" s="39">
        <f t="shared" si="7"/>
        <v>0</v>
      </c>
      <c r="F25" s="39">
        <f t="shared" si="7"/>
        <v>0</v>
      </c>
      <c r="G25" s="39">
        <f t="shared" si="7"/>
        <v>0</v>
      </c>
      <c r="H25" s="39">
        <f t="shared" si="7"/>
        <v>0</v>
      </c>
      <c r="I25" s="39">
        <f t="shared" si="3"/>
        <v>0</v>
      </c>
      <c r="J25" s="39">
        <f t="shared" ref="J25:W25" si="8">J101</f>
        <v>0</v>
      </c>
      <c r="K25" s="39">
        <f t="shared" si="8"/>
        <v>0</v>
      </c>
      <c r="L25" s="39">
        <f t="shared" si="8"/>
        <v>0</v>
      </c>
      <c r="M25" s="39">
        <f t="shared" si="8"/>
        <v>0</v>
      </c>
      <c r="N25" s="39">
        <f t="shared" si="1"/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f t="shared" si="2"/>
        <v>0</v>
      </c>
      <c r="U25" s="39">
        <v>0</v>
      </c>
      <c r="V25" s="39">
        <v>0</v>
      </c>
      <c r="W25" s="39">
        <v>0</v>
      </c>
      <c r="X25" s="50"/>
      <c r="Y25" s="14"/>
    </row>
    <row r="26" spans="1:25" ht="47.25" x14ac:dyDescent="0.25">
      <c r="A26" s="18" t="s">
        <v>33</v>
      </c>
      <c r="B26" s="19" t="s">
        <v>34</v>
      </c>
      <c r="C26" s="20" t="s">
        <v>24</v>
      </c>
      <c r="D26" s="39">
        <f t="shared" si="7"/>
        <v>0</v>
      </c>
      <c r="E26" s="39">
        <f t="shared" si="7"/>
        <v>0</v>
      </c>
      <c r="F26" s="39">
        <f t="shared" si="7"/>
        <v>0</v>
      </c>
      <c r="G26" s="39">
        <f t="shared" si="7"/>
        <v>0</v>
      </c>
      <c r="H26" s="39">
        <f t="shared" si="7"/>
        <v>0</v>
      </c>
      <c r="I26" s="39">
        <f t="shared" si="3"/>
        <v>0</v>
      </c>
      <c r="J26" s="39">
        <f t="shared" ref="J26:W26" si="9">J102</f>
        <v>0</v>
      </c>
      <c r="K26" s="39">
        <f t="shared" si="9"/>
        <v>0</v>
      </c>
      <c r="L26" s="39">
        <f t="shared" si="9"/>
        <v>0</v>
      </c>
      <c r="M26" s="39">
        <f t="shared" si="9"/>
        <v>0</v>
      </c>
      <c r="N26" s="39">
        <f t="shared" si="1"/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f t="shared" si="2"/>
        <v>0</v>
      </c>
      <c r="U26" s="39">
        <v>0</v>
      </c>
      <c r="V26" s="39">
        <v>0</v>
      </c>
      <c r="W26" s="39">
        <v>0</v>
      </c>
      <c r="X26" s="50"/>
      <c r="Y26" s="14"/>
    </row>
    <row r="27" spans="1:25" ht="31.5" x14ac:dyDescent="0.25">
      <c r="A27" s="18" t="s">
        <v>35</v>
      </c>
      <c r="B27" s="19" t="s">
        <v>36</v>
      </c>
      <c r="C27" s="20" t="s">
        <v>24</v>
      </c>
      <c r="D27" s="39">
        <f t="shared" si="7"/>
        <v>0</v>
      </c>
      <c r="E27" s="39">
        <f t="shared" si="7"/>
        <v>0</v>
      </c>
      <c r="F27" s="39">
        <f t="shared" si="7"/>
        <v>0</v>
      </c>
      <c r="G27" s="39">
        <f t="shared" si="7"/>
        <v>0</v>
      </c>
      <c r="H27" s="39">
        <f t="shared" si="7"/>
        <v>0</v>
      </c>
      <c r="I27" s="39">
        <f t="shared" si="3"/>
        <v>10.114036476844738</v>
      </c>
      <c r="J27" s="39">
        <f t="shared" ref="J27:W27" si="10">J103</f>
        <v>0</v>
      </c>
      <c r="K27" s="39">
        <f t="shared" si="10"/>
        <v>0</v>
      </c>
      <c r="L27" s="39">
        <f t="shared" si="10"/>
        <v>10.114036476844738</v>
      </c>
      <c r="M27" s="39">
        <f t="shared" si="10"/>
        <v>0</v>
      </c>
      <c r="N27" s="39">
        <f t="shared" si="1"/>
        <v>-10.114036476844738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f t="shared" si="2"/>
        <v>-10.114036476844738</v>
      </c>
      <c r="U27" s="39">
        <v>0</v>
      </c>
      <c r="V27" s="39">
        <v>0</v>
      </c>
      <c r="W27" s="39">
        <v>0</v>
      </c>
      <c r="X27" s="50"/>
      <c r="Y27" s="14"/>
    </row>
    <row r="28" spans="1:25" x14ac:dyDescent="0.25">
      <c r="A28" s="21" t="s">
        <v>37</v>
      </c>
      <c r="B28" s="22" t="s">
        <v>38</v>
      </c>
      <c r="C28" s="23" t="s">
        <v>24</v>
      </c>
      <c r="D28" s="40">
        <v>0</v>
      </c>
      <c r="E28" s="40">
        <v>0</v>
      </c>
      <c r="F28" s="40">
        <v>0</v>
      </c>
      <c r="G28" s="40">
        <v>0</v>
      </c>
      <c r="H28" s="40">
        <v>0</v>
      </c>
      <c r="I28" s="40">
        <f t="shared" si="3"/>
        <v>0</v>
      </c>
      <c r="J28" s="40">
        <v>0</v>
      </c>
      <c r="K28" s="40">
        <v>0</v>
      </c>
      <c r="L28" s="40">
        <v>0</v>
      </c>
      <c r="M28" s="40">
        <v>0</v>
      </c>
      <c r="N28" s="40">
        <f t="shared" si="1"/>
        <v>0</v>
      </c>
      <c r="O28" s="40">
        <v>0</v>
      </c>
      <c r="P28" s="40">
        <v>0</v>
      </c>
      <c r="Q28" s="40">
        <v>0</v>
      </c>
      <c r="R28" s="40">
        <v>0</v>
      </c>
      <c r="S28" s="40">
        <v>0</v>
      </c>
      <c r="T28" s="40">
        <f t="shared" si="2"/>
        <v>0</v>
      </c>
      <c r="U28" s="40">
        <v>0</v>
      </c>
      <c r="V28" s="40">
        <v>0</v>
      </c>
      <c r="W28" s="40">
        <v>0</v>
      </c>
      <c r="X28" s="51"/>
      <c r="Y28" s="14"/>
    </row>
    <row r="29" spans="1:25" ht="31.5" x14ac:dyDescent="0.25">
      <c r="A29" s="24" t="s">
        <v>39</v>
      </c>
      <c r="B29" s="25" t="s">
        <v>40</v>
      </c>
      <c r="C29" s="26" t="s">
        <v>24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f t="shared" si="3"/>
        <v>0</v>
      </c>
      <c r="J29" s="41">
        <v>0</v>
      </c>
      <c r="K29" s="41">
        <v>0</v>
      </c>
      <c r="L29" s="41">
        <v>0</v>
      </c>
      <c r="M29" s="41">
        <v>0</v>
      </c>
      <c r="N29" s="41">
        <f t="shared" si="1"/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f t="shared" si="2"/>
        <v>0</v>
      </c>
      <c r="U29" s="41">
        <v>0</v>
      </c>
      <c r="V29" s="41">
        <v>0</v>
      </c>
      <c r="W29" s="41">
        <v>0</v>
      </c>
      <c r="X29" s="52"/>
      <c r="Y29" s="14"/>
    </row>
    <row r="30" spans="1:25" ht="47.25" x14ac:dyDescent="0.25">
      <c r="A30" s="27" t="s">
        <v>41</v>
      </c>
      <c r="B30" s="28" t="s">
        <v>42</v>
      </c>
      <c r="C30" s="29" t="s">
        <v>24</v>
      </c>
      <c r="D30" s="42">
        <f>D34+D37+D46</f>
        <v>0</v>
      </c>
      <c r="E30" s="42">
        <f>E34+E37+E46</f>
        <v>0</v>
      </c>
      <c r="F30" s="42">
        <f>F34+F37+F46</f>
        <v>0</v>
      </c>
      <c r="G30" s="42">
        <f>G34+G37+G46</f>
        <v>0</v>
      </c>
      <c r="H30" s="42">
        <f>H34+H37+H46</f>
        <v>0</v>
      </c>
      <c r="I30" s="42">
        <f t="shared" si="3"/>
        <v>6.2024395700000001</v>
      </c>
      <c r="J30" s="42">
        <f t="shared" ref="J30:W30" si="11">J34+J37+J46</f>
        <v>0</v>
      </c>
      <c r="K30" s="42">
        <f t="shared" si="11"/>
        <v>0</v>
      </c>
      <c r="L30" s="42">
        <f t="shared" si="11"/>
        <v>6.2024395700000001</v>
      </c>
      <c r="M30" s="42">
        <f t="shared" si="11"/>
        <v>0</v>
      </c>
      <c r="N30" s="42">
        <f t="shared" si="1"/>
        <v>-6.2024395700000001</v>
      </c>
      <c r="O30" s="42">
        <v>0</v>
      </c>
      <c r="P30" s="42">
        <v>0</v>
      </c>
      <c r="Q30" s="42">
        <v>0</v>
      </c>
      <c r="R30" s="42">
        <v>0</v>
      </c>
      <c r="S30" s="42">
        <v>0</v>
      </c>
      <c r="T30" s="42">
        <f t="shared" si="2"/>
        <v>-6.2024395700000001</v>
      </c>
      <c r="U30" s="42">
        <v>0</v>
      </c>
      <c r="V30" s="42">
        <v>0</v>
      </c>
      <c r="W30" s="42">
        <v>0</v>
      </c>
      <c r="X30" s="53"/>
      <c r="Y30" s="14"/>
    </row>
    <row r="31" spans="1:25" ht="78.75" x14ac:dyDescent="0.25">
      <c r="A31" s="30" t="s">
        <v>43</v>
      </c>
      <c r="B31" s="31" t="s">
        <v>95</v>
      </c>
      <c r="C31" s="32" t="s">
        <v>24</v>
      </c>
      <c r="D31" s="43">
        <v>0</v>
      </c>
      <c r="E31" s="43">
        <v>0</v>
      </c>
      <c r="F31" s="43">
        <v>0</v>
      </c>
      <c r="G31" s="43">
        <v>0</v>
      </c>
      <c r="H31" s="43">
        <v>0</v>
      </c>
      <c r="I31" s="43">
        <f t="shared" si="3"/>
        <v>0</v>
      </c>
      <c r="J31" s="43">
        <v>0</v>
      </c>
      <c r="K31" s="43">
        <v>0</v>
      </c>
      <c r="L31" s="43">
        <v>0</v>
      </c>
      <c r="M31" s="43">
        <v>0</v>
      </c>
      <c r="N31" s="43">
        <f t="shared" si="1"/>
        <v>0</v>
      </c>
      <c r="O31" s="43">
        <v>0</v>
      </c>
      <c r="P31" s="43">
        <v>0</v>
      </c>
      <c r="Q31" s="43">
        <v>0</v>
      </c>
      <c r="R31" s="43">
        <v>0</v>
      </c>
      <c r="S31" s="43">
        <v>0</v>
      </c>
      <c r="T31" s="43">
        <f t="shared" si="2"/>
        <v>0</v>
      </c>
      <c r="U31" s="43">
        <v>0</v>
      </c>
      <c r="V31" s="43">
        <v>0</v>
      </c>
      <c r="W31" s="43">
        <v>0</v>
      </c>
      <c r="X31" s="54"/>
      <c r="Y31" s="14"/>
    </row>
    <row r="32" spans="1:25" ht="78.75" x14ac:dyDescent="0.25">
      <c r="A32" s="30" t="s">
        <v>44</v>
      </c>
      <c r="B32" s="31" t="s">
        <v>96</v>
      </c>
      <c r="C32" s="32" t="s">
        <v>24</v>
      </c>
      <c r="D32" s="43">
        <v>0</v>
      </c>
      <c r="E32" s="43">
        <v>0</v>
      </c>
      <c r="F32" s="43">
        <v>0</v>
      </c>
      <c r="G32" s="43">
        <v>0</v>
      </c>
      <c r="H32" s="43">
        <v>0</v>
      </c>
      <c r="I32" s="43">
        <f t="shared" si="3"/>
        <v>0</v>
      </c>
      <c r="J32" s="43">
        <v>0</v>
      </c>
      <c r="K32" s="43">
        <v>0</v>
      </c>
      <c r="L32" s="43">
        <v>0</v>
      </c>
      <c r="M32" s="43">
        <v>0</v>
      </c>
      <c r="N32" s="43">
        <f t="shared" si="1"/>
        <v>0</v>
      </c>
      <c r="O32" s="43">
        <v>0</v>
      </c>
      <c r="P32" s="43">
        <v>0</v>
      </c>
      <c r="Q32" s="43">
        <v>0</v>
      </c>
      <c r="R32" s="43">
        <v>0</v>
      </c>
      <c r="S32" s="43">
        <v>0</v>
      </c>
      <c r="T32" s="43">
        <f t="shared" si="2"/>
        <v>0</v>
      </c>
      <c r="U32" s="43">
        <v>0</v>
      </c>
      <c r="V32" s="43">
        <v>0</v>
      </c>
      <c r="W32" s="43">
        <v>0</v>
      </c>
      <c r="X32" s="54"/>
      <c r="Y32" s="14"/>
    </row>
    <row r="33" spans="1:25" ht="63" x14ac:dyDescent="0.25">
      <c r="A33" s="30" t="s">
        <v>45</v>
      </c>
      <c r="B33" s="31" t="s">
        <v>97</v>
      </c>
      <c r="C33" s="32" t="s">
        <v>24</v>
      </c>
      <c r="D33" s="43">
        <v>0</v>
      </c>
      <c r="E33" s="43">
        <v>0</v>
      </c>
      <c r="F33" s="43">
        <v>0</v>
      </c>
      <c r="G33" s="43">
        <v>0</v>
      </c>
      <c r="H33" s="43">
        <v>0</v>
      </c>
      <c r="I33" s="43">
        <f t="shared" si="3"/>
        <v>0</v>
      </c>
      <c r="J33" s="43">
        <v>0</v>
      </c>
      <c r="K33" s="43">
        <v>0</v>
      </c>
      <c r="L33" s="43">
        <v>0</v>
      </c>
      <c r="M33" s="43">
        <v>0</v>
      </c>
      <c r="N33" s="43">
        <f t="shared" si="1"/>
        <v>0</v>
      </c>
      <c r="O33" s="43">
        <v>0</v>
      </c>
      <c r="P33" s="43">
        <v>0</v>
      </c>
      <c r="Q33" s="43">
        <v>0</v>
      </c>
      <c r="R33" s="43">
        <v>0</v>
      </c>
      <c r="S33" s="43">
        <v>0</v>
      </c>
      <c r="T33" s="43">
        <f t="shared" si="2"/>
        <v>0</v>
      </c>
      <c r="U33" s="43">
        <v>0</v>
      </c>
      <c r="V33" s="43">
        <v>0</v>
      </c>
      <c r="W33" s="43">
        <v>0</v>
      </c>
      <c r="X33" s="55"/>
      <c r="Y33" s="14"/>
    </row>
    <row r="34" spans="1:25" ht="47.25" x14ac:dyDescent="0.25">
      <c r="A34" s="27" t="s">
        <v>98</v>
      </c>
      <c r="B34" s="28" t="s">
        <v>99</v>
      </c>
      <c r="C34" s="29" t="s">
        <v>24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f t="shared" si="3"/>
        <v>0</v>
      </c>
      <c r="J34" s="42">
        <v>0</v>
      </c>
      <c r="K34" s="42">
        <v>0</v>
      </c>
      <c r="L34" s="42">
        <v>0</v>
      </c>
      <c r="M34" s="42">
        <v>0</v>
      </c>
      <c r="N34" s="42">
        <f t="shared" si="1"/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f t="shared" si="2"/>
        <v>0</v>
      </c>
      <c r="U34" s="42">
        <v>0</v>
      </c>
      <c r="V34" s="42">
        <v>0</v>
      </c>
      <c r="W34" s="42">
        <v>0</v>
      </c>
      <c r="X34" s="53"/>
      <c r="Y34" s="14"/>
    </row>
    <row r="35" spans="1:25" ht="78.75" x14ac:dyDescent="0.25">
      <c r="A35" s="30" t="s">
        <v>100</v>
      </c>
      <c r="B35" s="31" t="s">
        <v>101</v>
      </c>
      <c r="C35" s="32" t="s">
        <v>24</v>
      </c>
      <c r="D35" s="43">
        <v>0</v>
      </c>
      <c r="E35" s="43">
        <v>0</v>
      </c>
      <c r="F35" s="43">
        <v>0</v>
      </c>
      <c r="G35" s="43">
        <v>0</v>
      </c>
      <c r="H35" s="43">
        <v>0</v>
      </c>
      <c r="I35" s="43">
        <f t="shared" si="3"/>
        <v>0</v>
      </c>
      <c r="J35" s="43">
        <v>0</v>
      </c>
      <c r="K35" s="43">
        <v>0</v>
      </c>
      <c r="L35" s="43">
        <v>0</v>
      </c>
      <c r="M35" s="43">
        <v>0</v>
      </c>
      <c r="N35" s="43">
        <f t="shared" si="1"/>
        <v>0</v>
      </c>
      <c r="O35" s="43">
        <v>0</v>
      </c>
      <c r="P35" s="43">
        <v>0</v>
      </c>
      <c r="Q35" s="43">
        <v>0</v>
      </c>
      <c r="R35" s="43">
        <v>0</v>
      </c>
      <c r="S35" s="43">
        <v>0</v>
      </c>
      <c r="T35" s="43">
        <f t="shared" si="2"/>
        <v>0</v>
      </c>
      <c r="U35" s="43">
        <v>0</v>
      </c>
      <c r="V35" s="43">
        <v>0</v>
      </c>
      <c r="W35" s="43">
        <v>0</v>
      </c>
      <c r="X35" s="55"/>
      <c r="Y35" s="14"/>
    </row>
    <row r="36" spans="1:25" ht="47.25" x14ac:dyDescent="0.25">
      <c r="A36" s="30" t="s">
        <v>102</v>
      </c>
      <c r="B36" s="31" t="s">
        <v>103</v>
      </c>
      <c r="C36" s="32" t="s">
        <v>24</v>
      </c>
      <c r="D36" s="43">
        <v>0</v>
      </c>
      <c r="E36" s="43">
        <v>0</v>
      </c>
      <c r="F36" s="43">
        <v>0</v>
      </c>
      <c r="G36" s="43">
        <v>0</v>
      </c>
      <c r="H36" s="43">
        <v>0</v>
      </c>
      <c r="I36" s="43">
        <f t="shared" si="3"/>
        <v>0</v>
      </c>
      <c r="J36" s="43">
        <v>0</v>
      </c>
      <c r="K36" s="43">
        <v>0</v>
      </c>
      <c r="L36" s="43">
        <v>0</v>
      </c>
      <c r="M36" s="43">
        <v>0</v>
      </c>
      <c r="N36" s="43">
        <f t="shared" si="1"/>
        <v>0</v>
      </c>
      <c r="O36" s="43">
        <v>0</v>
      </c>
      <c r="P36" s="43">
        <v>0</v>
      </c>
      <c r="Q36" s="43">
        <v>0</v>
      </c>
      <c r="R36" s="43">
        <v>0</v>
      </c>
      <c r="S36" s="43">
        <v>0</v>
      </c>
      <c r="T36" s="43">
        <f t="shared" si="2"/>
        <v>0</v>
      </c>
      <c r="U36" s="43">
        <v>0</v>
      </c>
      <c r="V36" s="43">
        <v>0</v>
      </c>
      <c r="W36" s="43">
        <v>0</v>
      </c>
      <c r="X36" s="56"/>
      <c r="Y36" s="14"/>
    </row>
    <row r="37" spans="1:25" ht="63" x14ac:dyDescent="0.25">
      <c r="A37" s="27" t="s">
        <v>104</v>
      </c>
      <c r="B37" s="28" t="s">
        <v>105</v>
      </c>
      <c r="C37" s="29" t="s">
        <v>24</v>
      </c>
      <c r="D37" s="44">
        <v>0</v>
      </c>
      <c r="E37" s="44">
        <v>0</v>
      </c>
      <c r="F37" s="44">
        <v>0</v>
      </c>
      <c r="G37" s="44">
        <v>0</v>
      </c>
      <c r="H37" s="44">
        <v>0</v>
      </c>
      <c r="I37" s="44">
        <f t="shared" si="3"/>
        <v>0</v>
      </c>
      <c r="J37" s="44">
        <v>0</v>
      </c>
      <c r="K37" s="44">
        <v>0</v>
      </c>
      <c r="L37" s="44">
        <v>0</v>
      </c>
      <c r="M37" s="44">
        <v>0</v>
      </c>
      <c r="N37" s="44">
        <f t="shared" si="1"/>
        <v>0</v>
      </c>
      <c r="O37" s="44">
        <v>0</v>
      </c>
      <c r="P37" s="44">
        <v>0</v>
      </c>
      <c r="Q37" s="44">
        <v>0</v>
      </c>
      <c r="R37" s="44">
        <v>0</v>
      </c>
      <c r="S37" s="44">
        <v>0</v>
      </c>
      <c r="T37" s="44">
        <f t="shared" si="2"/>
        <v>0</v>
      </c>
      <c r="U37" s="44">
        <v>0</v>
      </c>
      <c r="V37" s="44">
        <v>0</v>
      </c>
      <c r="W37" s="44">
        <v>0</v>
      </c>
      <c r="X37" s="57"/>
      <c r="Y37" s="14"/>
    </row>
    <row r="38" spans="1:25" ht="47.25" x14ac:dyDescent="0.25">
      <c r="A38" s="30" t="s">
        <v>106</v>
      </c>
      <c r="B38" s="31" t="s">
        <v>107</v>
      </c>
      <c r="C38" s="32" t="s">
        <v>24</v>
      </c>
      <c r="D38" s="45">
        <v>0</v>
      </c>
      <c r="E38" s="45">
        <v>0</v>
      </c>
      <c r="F38" s="45">
        <v>0</v>
      </c>
      <c r="G38" s="45">
        <v>0</v>
      </c>
      <c r="H38" s="45">
        <v>0</v>
      </c>
      <c r="I38" s="45">
        <f t="shared" si="3"/>
        <v>0</v>
      </c>
      <c r="J38" s="45">
        <v>0</v>
      </c>
      <c r="K38" s="45">
        <v>0</v>
      </c>
      <c r="L38" s="45">
        <v>0</v>
      </c>
      <c r="M38" s="45">
        <v>0</v>
      </c>
      <c r="N38" s="45">
        <f t="shared" si="1"/>
        <v>0</v>
      </c>
      <c r="O38" s="45">
        <v>0</v>
      </c>
      <c r="P38" s="45">
        <v>0</v>
      </c>
      <c r="Q38" s="45">
        <v>0</v>
      </c>
      <c r="R38" s="45">
        <v>0</v>
      </c>
      <c r="S38" s="45">
        <v>0</v>
      </c>
      <c r="T38" s="45">
        <f t="shared" si="2"/>
        <v>0</v>
      </c>
      <c r="U38" s="45">
        <v>0</v>
      </c>
      <c r="V38" s="45">
        <v>0</v>
      </c>
      <c r="W38" s="45">
        <v>0</v>
      </c>
      <c r="X38" s="56"/>
      <c r="Y38" s="14"/>
    </row>
    <row r="39" spans="1:25" ht="141.75" x14ac:dyDescent="0.25">
      <c r="A39" s="30" t="s">
        <v>106</v>
      </c>
      <c r="B39" s="31" t="s">
        <v>108</v>
      </c>
      <c r="C39" s="32" t="s">
        <v>24</v>
      </c>
      <c r="D39" s="43">
        <v>0</v>
      </c>
      <c r="E39" s="43">
        <v>0</v>
      </c>
      <c r="F39" s="43">
        <v>0</v>
      </c>
      <c r="G39" s="43">
        <v>0</v>
      </c>
      <c r="H39" s="43">
        <v>0</v>
      </c>
      <c r="I39" s="43">
        <f t="shared" si="3"/>
        <v>0</v>
      </c>
      <c r="J39" s="43">
        <v>0</v>
      </c>
      <c r="K39" s="43">
        <v>0</v>
      </c>
      <c r="L39" s="43">
        <v>0</v>
      </c>
      <c r="M39" s="43">
        <v>0</v>
      </c>
      <c r="N39" s="43">
        <f t="shared" si="1"/>
        <v>0</v>
      </c>
      <c r="O39" s="43">
        <v>0</v>
      </c>
      <c r="P39" s="43">
        <v>0</v>
      </c>
      <c r="Q39" s="43">
        <v>0</v>
      </c>
      <c r="R39" s="43">
        <v>0</v>
      </c>
      <c r="S39" s="43">
        <v>0</v>
      </c>
      <c r="T39" s="43">
        <f t="shared" si="2"/>
        <v>0</v>
      </c>
      <c r="U39" s="43">
        <v>0</v>
      </c>
      <c r="V39" s="43">
        <v>0</v>
      </c>
      <c r="W39" s="43">
        <v>0</v>
      </c>
      <c r="X39" s="56"/>
      <c r="Y39" s="14"/>
    </row>
    <row r="40" spans="1:25" ht="126" x14ac:dyDescent="0.25">
      <c r="A40" s="30" t="s">
        <v>106</v>
      </c>
      <c r="B40" s="31" t="s">
        <v>109</v>
      </c>
      <c r="C40" s="32" t="s">
        <v>24</v>
      </c>
      <c r="D40" s="43">
        <v>0</v>
      </c>
      <c r="E40" s="43">
        <v>0</v>
      </c>
      <c r="F40" s="43">
        <v>0</v>
      </c>
      <c r="G40" s="43">
        <v>0</v>
      </c>
      <c r="H40" s="43">
        <v>0</v>
      </c>
      <c r="I40" s="43">
        <f t="shared" si="3"/>
        <v>0</v>
      </c>
      <c r="J40" s="43">
        <v>0</v>
      </c>
      <c r="K40" s="43">
        <v>0</v>
      </c>
      <c r="L40" s="43">
        <v>0</v>
      </c>
      <c r="M40" s="43">
        <v>0</v>
      </c>
      <c r="N40" s="43">
        <f t="shared" si="1"/>
        <v>0</v>
      </c>
      <c r="O40" s="43">
        <v>0</v>
      </c>
      <c r="P40" s="43">
        <v>0</v>
      </c>
      <c r="Q40" s="43">
        <v>0</v>
      </c>
      <c r="R40" s="43">
        <v>0</v>
      </c>
      <c r="S40" s="43">
        <v>0</v>
      </c>
      <c r="T40" s="43">
        <f t="shared" si="2"/>
        <v>0</v>
      </c>
      <c r="U40" s="43">
        <v>0</v>
      </c>
      <c r="V40" s="43">
        <v>0</v>
      </c>
      <c r="W40" s="43">
        <v>0</v>
      </c>
      <c r="X40" s="56"/>
      <c r="Y40" s="14"/>
    </row>
    <row r="41" spans="1:25" ht="126" x14ac:dyDescent="0.25">
      <c r="A41" s="30" t="s">
        <v>106</v>
      </c>
      <c r="B41" s="31" t="s">
        <v>110</v>
      </c>
      <c r="C41" s="32" t="s">
        <v>24</v>
      </c>
      <c r="D41" s="43">
        <v>0</v>
      </c>
      <c r="E41" s="43">
        <v>0</v>
      </c>
      <c r="F41" s="43">
        <v>0</v>
      </c>
      <c r="G41" s="43">
        <v>0</v>
      </c>
      <c r="H41" s="43">
        <v>0</v>
      </c>
      <c r="I41" s="43">
        <f t="shared" si="3"/>
        <v>0</v>
      </c>
      <c r="J41" s="43">
        <v>0</v>
      </c>
      <c r="K41" s="43">
        <v>0</v>
      </c>
      <c r="L41" s="43">
        <v>0</v>
      </c>
      <c r="M41" s="43">
        <v>0</v>
      </c>
      <c r="N41" s="43">
        <f t="shared" si="1"/>
        <v>0</v>
      </c>
      <c r="O41" s="43">
        <v>0</v>
      </c>
      <c r="P41" s="43">
        <v>0</v>
      </c>
      <c r="Q41" s="43">
        <v>0</v>
      </c>
      <c r="R41" s="43">
        <v>0</v>
      </c>
      <c r="S41" s="43">
        <v>0</v>
      </c>
      <c r="T41" s="43">
        <f t="shared" si="2"/>
        <v>0</v>
      </c>
      <c r="U41" s="43">
        <v>0</v>
      </c>
      <c r="V41" s="43">
        <v>0</v>
      </c>
      <c r="W41" s="43">
        <v>0</v>
      </c>
      <c r="X41" s="56"/>
      <c r="Y41" s="14"/>
    </row>
    <row r="42" spans="1:25" ht="47.25" x14ac:dyDescent="0.25">
      <c r="A42" s="30" t="s">
        <v>111</v>
      </c>
      <c r="B42" s="31" t="s">
        <v>107</v>
      </c>
      <c r="C42" s="32" t="s">
        <v>24</v>
      </c>
      <c r="D42" s="45">
        <v>0</v>
      </c>
      <c r="E42" s="45">
        <v>0</v>
      </c>
      <c r="F42" s="45">
        <v>0</v>
      </c>
      <c r="G42" s="45">
        <v>0</v>
      </c>
      <c r="H42" s="45">
        <v>0</v>
      </c>
      <c r="I42" s="45">
        <f t="shared" si="3"/>
        <v>0</v>
      </c>
      <c r="J42" s="45">
        <v>0</v>
      </c>
      <c r="K42" s="45">
        <v>0</v>
      </c>
      <c r="L42" s="45">
        <v>0</v>
      </c>
      <c r="M42" s="45">
        <v>0</v>
      </c>
      <c r="N42" s="45">
        <f t="shared" si="1"/>
        <v>0</v>
      </c>
      <c r="O42" s="45">
        <v>0</v>
      </c>
      <c r="P42" s="45">
        <v>0</v>
      </c>
      <c r="Q42" s="45">
        <v>0</v>
      </c>
      <c r="R42" s="45">
        <v>0</v>
      </c>
      <c r="S42" s="45">
        <v>0</v>
      </c>
      <c r="T42" s="45">
        <f t="shared" si="2"/>
        <v>0</v>
      </c>
      <c r="U42" s="45">
        <v>0</v>
      </c>
      <c r="V42" s="45">
        <v>0</v>
      </c>
      <c r="W42" s="45">
        <v>0</v>
      </c>
      <c r="X42" s="58"/>
      <c r="Y42" s="14"/>
    </row>
    <row r="43" spans="1:25" ht="141.75" x14ac:dyDescent="0.25">
      <c r="A43" s="30" t="s">
        <v>111</v>
      </c>
      <c r="B43" s="31" t="s">
        <v>108</v>
      </c>
      <c r="C43" s="32" t="s">
        <v>24</v>
      </c>
      <c r="D43" s="43">
        <v>0</v>
      </c>
      <c r="E43" s="43">
        <v>0</v>
      </c>
      <c r="F43" s="43">
        <v>0</v>
      </c>
      <c r="G43" s="43">
        <v>0</v>
      </c>
      <c r="H43" s="43">
        <v>0</v>
      </c>
      <c r="I43" s="43">
        <f t="shared" si="3"/>
        <v>0</v>
      </c>
      <c r="J43" s="43">
        <v>0</v>
      </c>
      <c r="K43" s="43">
        <v>0</v>
      </c>
      <c r="L43" s="43">
        <v>0</v>
      </c>
      <c r="M43" s="43">
        <v>0</v>
      </c>
      <c r="N43" s="43">
        <f t="shared" si="1"/>
        <v>0</v>
      </c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>
        <f t="shared" si="2"/>
        <v>0</v>
      </c>
      <c r="U43" s="43">
        <v>0</v>
      </c>
      <c r="V43" s="43">
        <v>0</v>
      </c>
      <c r="W43" s="43">
        <v>0</v>
      </c>
      <c r="X43" s="55"/>
      <c r="Y43" s="14"/>
    </row>
    <row r="44" spans="1:25" ht="126" x14ac:dyDescent="0.25">
      <c r="A44" s="30" t="s">
        <v>111</v>
      </c>
      <c r="B44" s="31" t="s">
        <v>109</v>
      </c>
      <c r="C44" s="32" t="s">
        <v>24</v>
      </c>
      <c r="D44" s="43">
        <v>0</v>
      </c>
      <c r="E44" s="43">
        <v>0</v>
      </c>
      <c r="F44" s="43">
        <v>0</v>
      </c>
      <c r="G44" s="43">
        <v>0</v>
      </c>
      <c r="H44" s="43">
        <v>0</v>
      </c>
      <c r="I44" s="43">
        <f t="shared" si="3"/>
        <v>0</v>
      </c>
      <c r="J44" s="43">
        <v>0</v>
      </c>
      <c r="K44" s="43">
        <v>0</v>
      </c>
      <c r="L44" s="43">
        <v>0</v>
      </c>
      <c r="M44" s="43">
        <v>0</v>
      </c>
      <c r="N44" s="43">
        <f t="shared" si="1"/>
        <v>0</v>
      </c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>
        <f t="shared" si="2"/>
        <v>0</v>
      </c>
      <c r="U44" s="43">
        <v>0</v>
      </c>
      <c r="V44" s="43">
        <v>0</v>
      </c>
      <c r="W44" s="43">
        <v>0</v>
      </c>
      <c r="X44" s="58"/>
      <c r="Y44" s="14"/>
    </row>
    <row r="45" spans="1:25" ht="126" x14ac:dyDescent="0.25">
      <c r="A45" s="30" t="s">
        <v>111</v>
      </c>
      <c r="B45" s="31" t="s">
        <v>112</v>
      </c>
      <c r="C45" s="32" t="s">
        <v>24</v>
      </c>
      <c r="D45" s="43">
        <v>0</v>
      </c>
      <c r="E45" s="43">
        <v>0</v>
      </c>
      <c r="F45" s="43">
        <v>0</v>
      </c>
      <c r="G45" s="43">
        <v>0</v>
      </c>
      <c r="H45" s="43">
        <v>0</v>
      </c>
      <c r="I45" s="43">
        <f t="shared" si="3"/>
        <v>0</v>
      </c>
      <c r="J45" s="43">
        <v>0</v>
      </c>
      <c r="K45" s="43">
        <v>0</v>
      </c>
      <c r="L45" s="43">
        <v>0</v>
      </c>
      <c r="M45" s="43">
        <v>0</v>
      </c>
      <c r="N45" s="43">
        <f t="shared" si="1"/>
        <v>0</v>
      </c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>
        <f t="shared" si="2"/>
        <v>0</v>
      </c>
      <c r="U45" s="43">
        <v>0</v>
      </c>
      <c r="V45" s="43">
        <v>0</v>
      </c>
      <c r="W45" s="43">
        <v>0</v>
      </c>
      <c r="X45" s="56"/>
      <c r="Y45" s="14"/>
    </row>
    <row r="46" spans="1:25" ht="110.25" x14ac:dyDescent="0.25">
      <c r="A46" s="27" t="s">
        <v>46</v>
      </c>
      <c r="B46" s="28" t="s">
        <v>47</v>
      </c>
      <c r="C46" s="29" t="s">
        <v>24</v>
      </c>
      <c r="D46" s="44">
        <f>D47+D48</f>
        <v>0</v>
      </c>
      <c r="E46" s="44">
        <f>E47+E48</f>
        <v>0</v>
      </c>
      <c r="F46" s="44">
        <f>F47+F48</f>
        <v>0</v>
      </c>
      <c r="G46" s="44">
        <f>G47+G48</f>
        <v>0</v>
      </c>
      <c r="H46" s="44">
        <f>H47+H48</f>
        <v>0</v>
      </c>
      <c r="I46" s="44">
        <f t="shared" si="3"/>
        <v>6.2024395700000001</v>
      </c>
      <c r="J46" s="44">
        <f t="shared" ref="J46:W46" si="12">J47+J48</f>
        <v>0</v>
      </c>
      <c r="K46" s="44">
        <f t="shared" si="12"/>
        <v>0</v>
      </c>
      <c r="L46" s="44">
        <f t="shared" si="12"/>
        <v>6.2024395700000001</v>
      </c>
      <c r="M46" s="44">
        <f t="shared" si="12"/>
        <v>0</v>
      </c>
      <c r="N46" s="44">
        <f t="shared" si="1"/>
        <v>-6.2024395700000001</v>
      </c>
      <c r="O46" s="44">
        <v>0</v>
      </c>
      <c r="P46" s="44">
        <v>0</v>
      </c>
      <c r="Q46" s="44">
        <v>0</v>
      </c>
      <c r="R46" s="44">
        <v>0</v>
      </c>
      <c r="S46" s="44">
        <v>0</v>
      </c>
      <c r="T46" s="44">
        <f t="shared" si="2"/>
        <v>-6.2024395700000001</v>
      </c>
      <c r="U46" s="44">
        <v>0</v>
      </c>
      <c r="V46" s="44">
        <v>0</v>
      </c>
      <c r="W46" s="44">
        <v>0</v>
      </c>
      <c r="X46" s="57"/>
      <c r="Y46" s="14"/>
    </row>
    <row r="47" spans="1:25" ht="94.5" x14ac:dyDescent="0.25">
      <c r="A47" s="27" t="s">
        <v>48</v>
      </c>
      <c r="B47" s="28" t="s">
        <v>49</v>
      </c>
      <c r="C47" s="29" t="s">
        <v>24</v>
      </c>
      <c r="D47" s="44">
        <v>0</v>
      </c>
      <c r="E47" s="44">
        <v>0</v>
      </c>
      <c r="F47" s="44">
        <v>0</v>
      </c>
      <c r="G47" s="44">
        <v>0</v>
      </c>
      <c r="H47" s="44">
        <v>0</v>
      </c>
      <c r="I47" s="44">
        <f t="shared" si="3"/>
        <v>0</v>
      </c>
      <c r="J47" s="44">
        <v>0</v>
      </c>
      <c r="K47" s="44">
        <v>0</v>
      </c>
      <c r="L47" s="44">
        <v>0</v>
      </c>
      <c r="M47" s="44">
        <v>0</v>
      </c>
      <c r="N47" s="44">
        <f t="shared" si="1"/>
        <v>0</v>
      </c>
      <c r="O47" s="44">
        <v>0</v>
      </c>
      <c r="P47" s="44">
        <v>0</v>
      </c>
      <c r="Q47" s="44">
        <v>0</v>
      </c>
      <c r="R47" s="44">
        <v>0</v>
      </c>
      <c r="S47" s="44">
        <v>0</v>
      </c>
      <c r="T47" s="44">
        <f t="shared" si="2"/>
        <v>0</v>
      </c>
      <c r="U47" s="44">
        <v>0</v>
      </c>
      <c r="V47" s="44">
        <v>0</v>
      </c>
      <c r="W47" s="44">
        <v>0</v>
      </c>
      <c r="X47" s="59"/>
      <c r="Y47" s="14"/>
    </row>
    <row r="48" spans="1:25" ht="94.5" x14ac:dyDescent="0.25">
      <c r="A48" s="27" t="s">
        <v>50</v>
      </c>
      <c r="B48" s="28" t="s">
        <v>51</v>
      </c>
      <c r="C48" s="29" t="s">
        <v>24</v>
      </c>
      <c r="D48" s="44">
        <f>SUM(D49:D53)</f>
        <v>0</v>
      </c>
      <c r="E48" s="44">
        <f>SUM(E49:E53)</f>
        <v>0</v>
      </c>
      <c r="F48" s="44">
        <f>SUM(F49:F53)</f>
        <v>0</v>
      </c>
      <c r="G48" s="44">
        <f>SUM(G49:G53)</f>
        <v>0</v>
      </c>
      <c r="H48" s="44">
        <f>SUM(H49:H53)</f>
        <v>0</v>
      </c>
      <c r="I48" s="44">
        <f t="shared" si="3"/>
        <v>6.2024395700000001</v>
      </c>
      <c r="J48" s="44">
        <f t="shared" ref="J48:W48" si="13">SUM(J49:J53)</f>
        <v>0</v>
      </c>
      <c r="K48" s="44">
        <f t="shared" si="13"/>
        <v>0</v>
      </c>
      <c r="L48" s="44">
        <f t="shared" si="13"/>
        <v>6.2024395700000001</v>
      </c>
      <c r="M48" s="44">
        <f t="shared" si="13"/>
        <v>0</v>
      </c>
      <c r="N48" s="44">
        <f t="shared" si="1"/>
        <v>-6.2024395700000001</v>
      </c>
      <c r="O48" s="44">
        <v>0</v>
      </c>
      <c r="P48" s="44">
        <v>0</v>
      </c>
      <c r="Q48" s="44">
        <v>0</v>
      </c>
      <c r="R48" s="44">
        <v>0</v>
      </c>
      <c r="S48" s="44">
        <v>0</v>
      </c>
      <c r="T48" s="44">
        <f t="shared" si="2"/>
        <v>-6.2024395700000001</v>
      </c>
      <c r="U48" s="44">
        <v>0</v>
      </c>
      <c r="V48" s="44">
        <v>0</v>
      </c>
      <c r="W48" s="44">
        <v>0</v>
      </c>
      <c r="X48" s="59"/>
      <c r="Y48" s="14"/>
    </row>
    <row r="49" spans="1:25" ht="63" x14ac:dyDescent="0.25">
      <c r="A49" s="33" t="s">
        <v>113</v>
      </c>
      <c r="B49" s="47" t="s">
        <v>148</v>
      </c>
      <c r="C49" s="33" t="s">
        <v>94</v>
      </c>
      <c r="D49" s="45">
        <f>E49+F49+G49+H49</f>
        <v>0</v>
      </c>
      <c r="E49" s="45">
        <v>0</v>
      </c>
      <c r="F49" s="45">
        <v>0</v>
      </c>
      <c r="G49" s="45">
        <v>0</v>
      </c>
      <c r="H49" s="45">
        <v>0</v>
      </c>
      <c r="I49" s="45">
        <f t="shared" si="3"/>
        <v>6.2024395700000001</v>
      </c>
      <c r="J49" s="45">
        <v>0</v>
      </c>
      <c r="K49" s="45">
        <v>0</v>
      </c>
      <c r="L49" s="45">
        <v>6.2024395700000001</v>
      </c>
      <c r="M49" s="45">
        <v>0</v>
      </c>
      <c r="N49" s="45">
        <f t="shared" si="1"/>
        <v>-6.2024395700000001</v>
      </c>
      <c r="O49" s="46">
        <v>0</v>
      </c>
      <c r="P49" s="45">
        <v>0</v>
      </c>
      <c r="Q49" s="46">
        <v>0</v>
      </c>
      <c r="R49" s="45">
        <v>0</v>
      </c>
      <c r="S49" s="46">
        <v>0</v>
      </c>
      <c r="T49" s="45">
        <f t="shared" si="2"/>
        <v>-6.2024395700000001</v>
      </c>
      <c r="U49" s="46">
        <v>0</v>
      </c>
      <c r="V49" s="45">
        <v>0</v>
      </c>
      <c r="W49" s="46">
        <v>0</v>
      </c>
      <c r="X49" s="56"/>
      <c r="Y49" s="14"/>
    </row>
    <row r="50" spans="1:25" ht="63" x14ac:dyDescent="0.25">
      <c r="A50" s="33" t="s">
        <v>113</v>
      </c>
      <c r="B50" s="48" t="s">
        <v>169</v>
      </c>
      <c r="C50" s="33" t="s">
        <v>94</v>
      </c>
      <c r="D50" s="45">
        <v>0</v>
      </c>
      <c r="E50" s="45">
        <v>0</v>
      </c>
      <c r="F50" s="45">
        <v>0</v>
      </c>
      <c r="G50" s="45">
        <v>0</v>
      </c>
      <c r="H50" s="45">
        <v>0</v>
      </c>
      <c r="I50" s="45">
        <f t="shared" si="3"/>
        <v>0</v>
      </c>
      <c r="J50" s="45">
        <v>0</v>
      </c>
      <c r="K50" s="45">
        <v>0</v>
      </c>
      <c r="L50" s="45">
        <v>0</v>
      </c>
      <c r="M50" s="45">
        <v>0</v>
      </c>
      <c r="N50" s="45">
        <f t="shared" si="1"/>
        <v>0</v>
      </c>
      <c r="O50" s="46">
        <v>0</v>
      </c>
      <c r="P50" s="45">
        <v>0</v>
      </c>
      <c r="Q50" s="46">
        <v>0</v>
      </c>
      <c r="R50" s="45">
        <v>0</v>
      </c>
      <c r="S50" s="46">
        <v>0</v>
      </c>
      <c r="T50" s="45">
        <f t="shared" si="2"/>
        <v>0</v>
      </c>
      <c r="U50" s="46">
        <v>0</v>
      </c>
      <c r="V50" s="45">
        <v>0</v>
      </c>
      <c r="W50" s="46">
        <v>0</v>
      </c>
      <c r="X50" s="56"/>
      <c r="Y50" s="14"/>
    </row>
    <row r="51" spans="1:25" ht="110.25" x14ac:dyDescent="0.25">
      <c r="A51" s="33" t="s">
        <v>113</v>
      </c>
      <c r="B51" s="47" t="s">
        <v>149</v>
      </c>
      <c r="C51" s="33" t="s">
        <v>94</v>
      </c>
      <c r="D51" s="45">
        <f>E51+F51+G51+H51</f>
        <v>0</v>
      </c>
      <c r="E51" s="45">
        <v>0</v>
      </c>
      <c r="F51" s="45">
        <v>0</v>
      </c>
      <c r="G51" s="45">
        <v>0</v>
      </c>
      <c r="H51" s="45">
        <v>0</v>
      </c>
      <c r="I51" s="45">
        <f t="shared" si="3"/>
        <v>0</v>
      </c>
      <c r="J51" s="45">
        <v>0</v>
      </c>
      <c r="K51" s="45">
        <v>0</v>
      </c>
      <c r="L51" s="45">
        <v>0</v>
      </c>
      <c r="M51" s="45">
        <v>0</v>
      </c>
      <c r="N51" s="45">
        <f t="shared" si="1"/>
        <v>0</v>
      </c>
      <c r="O51" s="46">
        <v>0</v>
      </c>
      <c r="P51" s="45">
        <v>0</v>
      </c>
      <c r="Q51" s="46">
        <v>0</v>
      </c>
      <c r="R51" s="45">
        <v>0</v>
      </c>
      <c r="S51" s="46">
        <v>0</v>
      </c>
      <c r="T51" s="45">
        <f t="shared" si="2"/>
        <v>0</v>
      </c>
      <c r="U51" s="46">
        <v>0</v>
      </c>
      <c r="V51" s="45">
        <v>0</v>
      </c>
      <c r="W51" s="46">
        <v>0</v>
      </c>
      <c r="X51" s="56"/>
      <c r="Y51" s="14"/>
    </row>
    <row r="52" spans="1:25" ht="94.5" x14ac:dyDescent="0.25">
      <c r="A52" s="33" t="s">
        <v>113</v>
      </c>
      <c r="B52" s="47" t="s">
        <v>150</v>
      </c>
      <c r="C52" s="33" t="s">
        <v>94</v>
      </c>
      <c r="D52" s="45">
        <f>E52+F52+G52+H52</f>
        <v>0</v>
      </c>
      <c r="E52" s="45">
        <v>0</v>
      </c>
      <c r="F52" s="45">
        <v>0</v>
      </c>
      <c r="G52" s="45">
        <v>0</v>
      </c>
      <c r="H52" s="45">
        <v>0</v>
      </c>
      <c r="I52" s="45">
        <f t="shared" si="3"/>
        <v>0</v>
      </c>
      <c r="J52" s="45">
        <v>0</v>
      </c>
      <c r="K52" s="45">
        <v>0</v>
      </c>
      <c r="L52" s="45">
        <v>0</v>
      </c>
      <c r="M52" s="45">
        <v>0</v>
      </c>
      <c r="N52" s="45">
        <f t="shared" si="1"/>
        <v>0</v>
      </c>
      <c r="O52" s="46">
        <v>0</v>
      </c>
      <c r="P52" s="45">
        <v>0</v>
      </c>
      <c r="Q52" s="46">
        <v>0</v>
      </c>
      <c r="R52" s="45">
        <v>0</v>
      </c>
      <c r="S52" s="46">
        <v>0</v>
      </c>
      <c r="T52" s="45">
        <f t="shared" si="2"/>
        <v>0</v>
      </c>
      <c r="U52" s="46">
        <v>0</v>
      </c>
      <c r="V52" s="45">
        <v>0</v>
      </c>
      <c r="W52" s="46">
        <v>0</v>
      </c>
      <c r="X52" s="56"/>
      <c r="Y52" s="14"/>
    </row>
    <row r="53" spans="1:25" ht="63" x14ac:dyDescent="0.25">
      <c r="A53" s="33" t="s">
        <v>113</v>
      </c>
      <c r="B53" s="47" t="s">
        <v>114</v>
      </c>
      <c r="C53" s="33" t="s">
        <v>94</v>
      </c>
      <c r="D53" s="45">
        <f>E53+F53+G53+H53</f>
        <v>0</v>
      </c>
      <c r="E53" s="45">
        <v>0</v>
      </c>
      <c r="F53" s="45">
        <v>0</v>
      </c>
      <c r="G53" s="45">
        <v>0</v>
      </c>
      <c r="H53" s="45">
        <v>0</v>
      </c>
      <c r="I53" s="45">
        <f t="shared" si="3"/>
        <v>0</v>
      </c>
      <c r="J53" s="45">
        <v>0</v>
      </c>
      <c r="K53" s="45">
        <v>0</v>
      </c>
      <c r="L53" s="45">
        <v>0</v>
      </c>
      <c r="M53" s="45">
        <v>0</v>
      </c>
      <c r="N53" s="45">
        <f t="shared" si="1"/>
        <v>0</v>
      </c>
      <c r="O53" s="46">
        <v>0</v>
      </c>
      <c r="P53" s="45">
        <v>0</v>
      </c>
      <c r="Q53" s="46">
        <v>0</v>
      </c>
      <c r="R53" s="45">
        <v>0</v>
      </c>
      <c r="S53" s="46">
        <v>0</v>
      </c>
      <c r="T53" s="45">
        <f t="shared" si="2"/>
        <v>0</v>
      </c>
      <c r="U53" s="46">
        <v>0</v>
      </c>
      <c r="V53" s="45">
        <v>0</v>
      </c>
      <c r="W53" s="46">
        <v>0</v>
      </c>
      <c r="X53" s="56"/>
      <c r="Y53" s="14"/>
    </row>
    <row r="54" spans="1:25" ht="47.25" x14ac:dyDescent="0.25">
      <c r="A54" s="24" t="s">
        <v>52</v>
      </c>
      <c r="B54" s="25" t="s">
        <v>53</v>
      </c>
      <c r="C54" s="26" t="s">
        <v>24</v>
      </c>
      <c r="D54" s="34">
        <f>D55</f>
        <v>0</v>
      </c>
      <c r="E54" s="34">
        <f>E55</f>
        <v>0</v>
      </c>
      <c r="F54" s="34">
        <f>F55</f>
        <v>0</v>
      </c>
      <c r="G54" s="34">
        <f>G55</f>
        <v>0</v>
      </c>
      <c r="H54" s="34">
        <f>H55</f>
        <v>0</v>
      </c>
      <c r="I54" s="34">
        <f t="shared" si="3"/>
        <v>171.7924764851553</v>
      </c>
      <c r="J54" s="34">
        <f t="shared" ref="J54:W54" si="14">J55</f>
        <v>0</v>
      </c>
      <c r="K54" s="34">
        <f t="shared" si="14"/>
        <v>0</v>
      </c>
      <c r="L54" s="34">
        <f t="shared" si="14"/>
        <v>171.7924764851553</v>
      </c>
      <c r="M54" s="34">
        <f t="shared" si="14"/>
        <v>0</v>
      </c>
      <c r="N54" s="34">
        <f t="shared" si="1"/>
        <v>-171.7924764851553</v>
      </c>
      <c r="O54" s="34">
        <v>0</v>
      </c>
      <c r="P54" s="34">
        <v>0</v>
      </c>
      <c r="Q54" s="34">
        <v>0</v>
      </c>
      <c r="R54" s="34">
        <v>0</v>
      </c>
      <c r="S54" s="34">
        <v>0</v>
      </c>
      <c r="T54" s="34">
        <f t="shared" si="2"/>
        <v>-171.7924764851553</v>
      </c>
      <c r="U54" s="34">
        <v>0</v>
      </c>
      <c r="V54" s="34">
        <v>0</v>
      </c>
      <c r="W54" s="34">
        <v>0</v>
      </c>
      <c r="X54" s="26"/>
      <c r="Y54" s="14"/>
    </row>
    <row r="55" spans="1:25" ht="78.75" x14ac:dyDescent="0.25">
      <c r="A55" s="27" t="s">
        <v>54</v>
      </c>
      <c r="B55" s="28" t="s">
        <v>55</v>
      </c>
      <c r="C55" s="29" t="s">
        <v>24</v>
      </c>
      <c r="D55" s="44">
        <f>D56+D58</f>
        <v>0</v>
      </c>
      <c r="E55" s="44">
        <f>E56+E58</f>
        <v>0</v>
      </c>
      <c r="F55" s="44">
        <f>F56+F58</f>
        <v>0</v>
      </c>
      <c r="G55" s="44">
        <f>G56+G58</f>
        <v>0</v>
      </c>
      <c r="H55" s="44">
        <f>H56+H58</f>
        <v>0</v>
      </c>
      <c r="I55" s="44">
        <f t="shared" si="3"/>
        <v>171.7924764851553</v>
      </c>
      <c r="J55" s="44">
        <f t="shared" ref="J55:W55" si="15">J56+J58</f>
        <v>0</v>
      </c>
      <c r="K55" s="44">
        <f t="shared" si="15"/>
        <v>0</v>
      </c>
      <c r="L55" s="44">
        <f t="shared" si="15"/>
        <v>171.7924764851553</v>
      </c>
      <c r="M55" s="44">
        <f t="shared" si="15"/>
        <v>0</v>
      </c>
      <c r="N55" s="44">
        <f t="shared" si="1"/>
        <v>-171.7924764851553</v>
      </c>
      <c r="O55" s="44">
        <v>0</v>
      </c>
      <c r="P55" s="44">
        <v>0</v>
      </c>
      <c r="Q55" s="44">
        <v>0</v>
      </c>
      <c r="R55" s="44">
        <v>0</v>
      </c>
      <c r="S55" s="44">
        <v>0</v>
      </c>
      <c r="T55" s="44">
        <f t="shared" si="2"/>
        <v>-171.7924764851553</v>
      </c>
      <c r="U55" s="44">
        <v>0</v>
      </c>
      <c r="V55" s="44">
        <v>0</v>
      </c>
      <c r="W55" s="44">
        <v>0</v>
      </c>
      <c r="X55" s="59"/>
      <c r="Y55" s="14"/>
    </row>
    <row r="56" spans="1:25" ht="47.25" x14ac:dyDescent="0.25">
      <c r="A56" s="27" t="s">
        <v>56</v>
      </c>
      <c r="B56" s="28" t="s">
        <v>57</v>
      </c>
      <c r="C56" s="29" t="s">
        <v>24</v>
      </c>
      <c r="D56" s="44">
        <f>D57</f>
        <v>0</v>
      </c>
      <c r="E56" s="44">
        <f>E57</f>
        <v>0</v>
      </c>
      <c r="F56" s="44">
        <f>F57</f>
        <v>0</v>
      </c>
      <c r="G56" s="44">
        <f>G57</f>
        <v>0</v>
      </c>
      <c r="H56" s="44">
        <f>H57</f>
        <v>0</v>
      </c>
      <c r="I56" s="44">
        <f t="shared" si="3"/>
        <v>11.231999999999999</v>
      </c>
      <c r="J56" s="44">
        <f t="shared" ref="J56:W56" si="16">J57</f>
        <v>0</v>
      </c>
      <c r="K56" s="44">
        <f t="shared" si="16"/>
        <v>0</v>
      </c>
      <c r="L56" s="44">
        <f t="shared" si="16"/>
        <v>11.231999999999999</v>
      </c>
      <c r="M56" s="44">
        <f t="shared" si="16"/>
        <v>0</v>
      </c>
      <c r="N56" s="44">
        <f t="shared" si="1"/>
        <v>-11.231999999999999</v>
      </c>
      <c r="O56" s="44">
        <v>0</v>
      </c>
      <c r="P56" s="44">
        <v>0</v>
      </c>
      <c r="Q56" s="44">
        <v>0</v>
      </c>
      <c r="R56" s="44">
        <v>0</v>
      </c>
      <c r="S56" s="44">
        <v>0</v>
      </c>
      <c r="T56" s="44">
        <f t="shared" si="2"/>
        <v>-11.231999999999999</v>
      </c>
      <c r="U56" s="44">
        <v>0</v>
      </c>
      <c r="V56" s="44">
        <v>0</v>
      </c>
      <c r="W56" s="44">
        <v>0</v>
      </c>
      <c r="X56" s="57"/>
      <c r="Y56" s="14"/>
    </row>
    <row r="57" spans="1:25" ht="89.25" x14ac:dyDescent="0.25">
      <c r="A57" s="33" t="s">
        <v>115</v>
      </c>
      <c r="B57" s="47" t="s">
        <v>116</v>
      </c>
      <c r="C57" s="33" t="s">
        <v>94</v>
      </c>
      <c r="D57" s="45">
        <f>E57+F57+G57+H57</f>
        <v>0</v>
      </c>
      <c r="E57" s="45">
        <v>0</v>
      </c>
      <c r="F57" s="45">
        <v>0</v>
      </c>
      <c r="G57" s="45">
        <v>0</v>
      </c>
      <c r="H57" s="45">
        <v>0</v>
      </c>
      <c r="I57" s="45">
        <f t="shared" si="3"/>
        <v>11.231999999999999</v>
      </c>
      <c r="J57" s="45">
        <v>0</v>
      </c>
      <c r="K57" s="45">
        <v>0</v>
      </c>
      <c r="L57" s="45">
        <v>11.231999999999999</v>
      </c>
      <c r="M57" s="45">
        <v>0</v>
      </c>
      <c r="N57" s="45">
        <f t="shared" si="1"/>
        <v>-11.231999999999999</v>
      </c>
      <c r="O57" s="46">
        <v>0</v>
      </c>
      <c r="P57" s="45">
        <v>0</v>
      </c>
      <c r="Q57" s="46">
        <v>0</v>
      </c>
      <c r="R57" s="45">
        <v>0</v>
      </c>
      <c r="S57" s="46">
        <v>0</v>
      </c>
      <c r="T57" s="45">
        <f t="shared" si="2"/>
        <v>-11.231999999999999</v>
      </c>
      <c r="U57" s="46">
        <v>0</v>
      </c>
      <c r="V57" s="45">
        <v>0</v>
      </c>
      <c r="W57" s="46">
        <v>0</v>
      </c>
      <c r="X57" s="56" t="s">
        <v>165</v>
      </c>
      <c r="Y57" s="14"/>
    </row>
    <row r="58" spans="1:25" ht="78.75" x14ac:dyDescent="0.25">
      <c r="A58" s="27" t="s">
        <v>58</v>
      </c>
      <c r="B58" s="28" t="s">
        <v>59</v>
      </c>
      <c r="C58" s="29" t="s">
        <v>24</v>
      </c>
      <c r="D58" s="44">
        <f>SUM(D59:D82)</f>
        <v>0</v>
      </c>
      <c r="E58" s="44">
        <f>SUM(E59:E82)</f>
        <v>0</v>
      </c>
      <c r="F58" s="44">
        <f>SUM(F59:F82)</f>
        <v>0</v>
      </c>
      <c r="G58" s="44">
        <f>SUM(G59:G82)</f>
        <v>0</v>
      </c>
      <c r="H58" s="44">
        <f>SUM(H59:H82)</f>
        <v>0</v>
      </c>
      <c r="I58" s="44">
        <f t="shared" si="3"/>
        <v>160.56047648515531</v>
      </c>
      <c r="J58" s="44">
        <f t="shared" ref="J58:W58" si="17">SUM(J59:J82)</f>
        <v>0</v>
      </c>
      <c r="K58" s="44">
        <f t="shared" si="17"/>
        <v>0</v>
      </c>
      <c r="L58" s="44">
        <f t="shared" si="17"/>
        <v>160.56047648515531</v>
      </c>
      <c r="M58" s="44">
        <f t="shared" si="17"/>
        <v>0</v>
      </c>
      <c r="N58" s="44">
        <f t="shared" si="1"/>
        <v>-160.56047648515531</v>
      </c>
      <c r="O58" s="44">
        <v>0</v>
      </c>
      <c r="P58" s="44">
        <v>0</v>
      </c>
      <c r="Q58" s="44">
        <v>0</v>
      </c>
      <c r="R58" s="44">
        <v>0</v>
      </c>
      <c r="S58" s="44">
        <v>0</v>
      </c>
      <c r="T58" s="44">
        <f t="shared" si="2"/>
        <v>-160.56047648515531</v>
      </c>
      <c r="U58" s="44">
        <v>0</v>
      </c>
      <c r="V58" s="44">
        <v>0</v>
      </c>
      <c r="W58" s="44">
        <v>0</v>
      </c>
      <c r="X58" s="57"/>
      <c r="Y58" s="14"/>
    </row>
    <row r="59" spans="1:25" ht="31.5" x14ac:dyDescent="0.25">
      <c r="A59" s="33" t="s">
        <v>117</v>
      </c>
      <c r="B59" s="47" t="s">
        <v>147</v>
      </c>
      <c r="C59" s="33" t="s">
        <v>94</v>
      </c>
      <c r="D59" s="45">
        <f t="shared" ref="D59:D75" si="18">E59+F59+G59+H59</f>
        <v>0</v>
      </c>
      <c r="E59" s="45">
        <v>0</v>
      </c>
      <c r="F59" s="45">
        <v>0</v>
      </c>
      <c r="G59" s="45">
        <v>0</v>
      </c>
      <c r="H59" s="45">
        <v>0</v>
      </c>
      <c r="I59" s="45">
        <f t="shared" si="3"/>
        <v>0</v>
      </c>
      <c r="J59" s="45">
        <v>0</v>
      </c>
      <c r="K59" s="45">
        <v>0</v>
      </c>
      <c r="L59" s="45">
        <v>0</v>
      </c>
      <c r="M59" s="45">
        <v>0</v>
      </c>
      <c r="N59" s="45">
        <f t="shared" si="1"/>
        <v>0</v>
      </c>
      <c r="O59" s="46">
        <v>0</v>
      </c>
      <c r="P59" s="45">
        <v>0</v>
      </c>
      <c r="Q59" s="46">
        <v>0</v>
      </c>
      <c r="R59" s="45">
        <v>0</v>
      </c>
      <c r="S59" s="46">
        <v>0</v>
      </c>
      <c r="T59" s="45">
        <f t="shared" si="2"/>
        <v>0</v>
      </c>
      <c r="U59" s="46">
        <v>0</v>
      </c>
      <c r="V59" s="45">
        <v>0</v>
      </c>
      <c r="W59" s="46">
        <v>0</v>
      </c>
      <c r="X59" s="60"/>
      <c r="Y59" s="14"/>
    </row>
    <row r="60" spans="1:25" ht="47.25" x14ac:dyDescent="0.25">
      <c r="A60" s="33" t="s">
        <v>117</v>
      </c>
      <c r="B60" s="47" t="s">
        <v>168</v>
      </c>
      <c r="C60" s="33" t="s">
        <v>94</v>
      </c>
      <c r="D60" s="45">
        <f t="shared" si="18"/>
        <v>0</v>
      </c>
      <c r="E60" s="45">
        <v>0</v>
      </c>
      <c r="F60" s="45">
        <v>0</v>
      </c>
      <c r="G60" s="45">
        <v>0</v>
      </c>
      <c r="H60" s="45">
        <v>0</v>
      </c>
      <c r="I60" s="45">
        <f t="shared" si="3"/>
        <v>0</v>
      </c>
      <c r="J60" s="45">
        <v>0</v>
      </c>
      <c r="K60" s="45">
        <v>0</v>
      </c>
      <c r="L60" s="45">
        <v>0</v>
      </c>
      <c r="M60" s="45">
        <v>0</v>
      </c>
      <c r="N60" s="45">
        <f t="shared" ref="N59:N75" si="19">D60-I60</f>
        <v>0</v>
      </c>
      <c r="O60" s="46">
        <v>0</v>
      </c>
      <c r="P60" s="45">
        <v>0</v>
      </c>
      <c r="Q60" s="46">
        <v>0</v>
      </c>
      <c r="R60" s="45">
        <v>0</v>
      </c>
      <c r="S60" s="46">
        <v>0</v>
      </c>
      <c r="T60" s="45">
        <f t="shared" ref="T59:T82" si="20">G60-L60</f>
        <v>0</v>
      </c>
      <c r="U60" s="46">
        <v>0</v>
      </c>
      <c r="V60" s="45">
        <v>0</v>
      </c>
      <c r="W60" s="46">
        <v>0</v>
      </c>
      <c r="X60" s="60"/>
      <c r="Y60" s="14"/>
    </row>
    <row r="61" spans="1:25" ht="89.25" x14ac:dyDescent="0.25">
      <c r="A61" s="33" t="s">
        <v>117</v>
      </c>
      <c r="B61" s="47" t="s">
        <v>128</v>
      </c>
      <c r="C61" s="33" t="s">
        <v>94</v>
      </c>
      <c r="D61" s="45">
        <f t="shared" si="18"/>
        <v>0</v>
      </c>
      <c r="E61" s="45">
        <v>0</v>
      </c>
      <c r="F61" s="45">
        <v>0</v>
      </c>
      <c r="G61" s="45">
        <v>0</v>
      </c>
      <c r="H61" s="45">
        <v>0</v>
      </c>
      <c r="I61" s="45">
        <f t="shared" si="3"/>
        <v>-2.5932440499999996</v>
      </c>
      <c r="J61" s="45">
        <v>0</v>
      </c>
      <c r="K61" s="45">
        <v>0</v>
      </c>
      <c r="L61" s="45">
        <v>-2.5932440499999996</v>
      </c>
      <c r="M61" s="45">
        <v>0</v>
      </c>
      <c r="N61" s="45">
        <f t="shared" ref="N61:N117" si="21">D61-I61</f>
        <v>2.5932440499999996</v>
      </c>
      <c r="O61" s="46">
        <v>0</v>
      </c>
      <c r="P61" s="45">
        <v>0</v>
      </c>
      <c r="Q61" s="46">
        <v>0</v>
      </c>
      <c r="R61" s="45">
        <v>0</v>
      </c>
      <c r="S61" s="46">
        <v>0</v>
      </c>
      <c r="T61" s="45">
        <f t="shared" ref="T61:T117" si="22">G61-L61</f>
        <v>2.5932440499999996</v>
      </c>
      <c r="U61" s="46">
        <v>0</v>
      </c>
      <c r="V61" s="45">
        <v>0</v>
      </c>
      <c r="W61" s="46">
        <v>0</v>
      </c>
      <c r="X61" s="56" t="s">
        <v>165</v>
      </c>
      <c r="Y61" s="14"/>
    </row>
    <row r="62" spans="1:25" ht="89.25" x14ac:dyDescent="0.25">
      <c r="A62" s="33" t="s">
        <v>117</v>
      </c>
      <c r="B62" s="47" t="s">
        <v>151</v>
      </c>
      <c r="C62" s="33" t="s">
        <v>94</v>
      </c>
      <c r="D62" s="45">
        <f t="shared" si="18"/>
        <v>0</v>
      </c>
      <c r="E62" s="45">
        <v>0</v>
      </c>
      <c r="F62" s="45">
        <v>0</v>
      </c>
      <c r="G62" s="45">
        <v>0</v>
      </c>
      <c r="H62" s="45">
        <v>0</v>
      </c>
      <c r="I62" s="45">
        <f t="shared" si="3"/>
        <v>0.45879645000000002</v>
      </c>
      <c r="J62" s="45">
        <v>0</v>
      </c>
      <c r="K62" s="45">
        <v>0</v>
      </c>
      <c r="L62" s="45">
        <v>0.45879645000000002</v>
      </c>
      <c r="M62" s="45">
        <v>0</v>
      </c>
      <c r="N62" s="45">
        <f t="shared" si="21"/>
        <v>-0.45879645000000002</v>
      </c>
      <c r="O62" s="46">
        <v>0</v>
      </c>
      <c r="P62" s="45">
        <v>0</v>
      </c>
      <c r="Q62" s="46">
        <v>0</v>
      </c>
      <c r="R62" s="45">
        <v>0</v>
      </c>
      <c r="S62" s="46">
        <v>0</v>
      </c>
      <c r="T62" s="45">
        <f t="shared" si="22"/>
        <v>-0.45879645000000002</v>
      </c>
      <c r="U62" s="46">
        <v>0</v>
      </c>
      <c r="V62" s="45">
        <v>0</v>
      </c>
      <c r="W62" s="46">
        <v>0</v>
      </c>
      <c r="X62" s="56" t="s">
        <v>165</v>
      </c>
      <c r="Y62" s="14"/>
    </row>
    <row r="63" spans="1:25" ht="89.25" x14ac:dyDescent="0.25">
      <c r="A63" s="33" t="s">
        <v>117</v>
      </c>
      <c r="B63" s="47" t="s">
        <v>152</v>
      </c>
      <c r="C63" s="33" t="s">
        <v>94</v>
      </c>
      <c r="D63" s="45">
        <f t="shared" si="18"/>
        <v>0</v>
      </c>
      <c r="E63" s="45">
        <v>0</v>
      </c>
      <c r="F63" s="45">
        <v>0</v>
      </c>
      <c r="G63" s="45">
        <v>0</v>
      </c>
      <c r="H63" s="45">
        <v>0</v>
      </c>
      <c r="I63" s="45">
        <f t="shared" si="3"/>
        <v>25.958188965772084</v>
      </c>
      <c r="J63" s="45">
        <v>0</v>
      </c>
      <c r="K63" s="45">
        <v>0</v>
      </c>
      <c r="L63" s="45">
        <v>25.958188965772084</v>
      </c>
      <c r="M63" s="45">
        <v>0</v>
      </c>
      <c r="N63" s="45">
        <f t="shared" si="21"/>
        <v>-25.958188965772084</v>
      </c>
      <c r="O63" s="46">
        <v>0</v>
      </c>
      <c r="P63" s="45">
        <v>0</v>
      </c>
      <c r="Q63" s="46">
        <v>0</v>
      </c>
      <c r="R63" s="45">
        <v>0</v>
      </c>
      <c r="S63" s="46">
        <v>0</v>
      </c>
      <c r="T63" s="45">
        <f t="shared" si="22"/>
        <v>-25.958188965772084</v>
      </c>
      <c r="U63" s="46">
        <v>0</v>
      </c>
      <c r="V63" s="45">
        <v>0</v>
      </c>
      <c r="W63" s="46">
        <v>0</v>
      </c>
      <c r="X63" s="56" t="s">
        <v>165</v>
      </c>
      <c r="Y63" s="14"/>
    </row>
    <row r="64" spans="1:25" ht="89.25" x14ac:dyDescent="0.25">
      <c r="A64" s="33" t="s">
        <v>117</v>
      </c>
      <c r="B64" s="47" t="s">
        <v>153</v>
      </c>
      <c r="C64" s="33" t="s">
        <v>94</v>
      </c>
      <c r="D64" s="45">
        <f t="shared" si="18"/>
        <v>0</v>
      </c>
      <c r="E64" s="45">
        <v>0</v>
      </c>
      <c r="F64" s="45">
        <v>0</v>
      </c>
      <c r="G64" s="45">
        <v>0</v>
      </c>
      <c r="H64" s="45">
        <v>0</v>
      </c>
      <c r="I64" s="45">
        <f t="shared" si="3"/>
        <v>25.717454768754141</v>
      </c>
      <c r="J64" s="45">
        <v>0</v>
      </c>
      <c r="K64" s="45">
        <v>0</v>
      </c>
      <c r="L64" s="45">
        <v>25.717454768754141</v>
      </c>
      <c r="M64" s="45">
        <v>0</v>
      </c>
      <c r="N64" s="45">
        <f t="shared" si="21"/>
        <v>-25.717454768754141</v>
      </c>
      <c r="O64" s="46">
        <v>0</v>
      </c>
      <c r="P64" s="45">
        <v>0</v>
      </c>
      <c r="Q64" s="46">
        <v>0</v>
      </c>
      <c r="R64" s="45">
        <v>0</v>
      </c>
      <c r="S64" s="46">
        <v>0</v>
      </c>
      <c r="T64" s="45">
        <f t="shared" si="22"/>
        <v>-25.717454768754141</v>
      </c>
      <c r="U64" s="46">
        <v>0</v>
      </c>
      <c r="V64" s="45">
        <v>0</v>
      </c>
      <c r="W64" s="46">
        <v>0</v>
      </c>
      <c r="X64" s="56" t="s">
        <v>165</v>
      </c>
      <c r="Y64" s="14"/>
    </row>
    <row r="65" spans="1:25" ht="31.5" x14ac:dyDescent="0.25">
      <c r="A65" s="33" t="s">
        <v>117</v>
      </c>
      <c r="B65" s="47" t="s">
        <v>154</v>
      </c>
      <c r="C65" s="33" t="s">
        <v>94</v>
      </c>
      <c r="D65" s="45">
        <f t="shared" si="18"/>
        <v>0</v>
      </c>
      <c r="E65" s="45">
        <v>0</v>
      </c>
      <c r="F65" s="45">
        <v>0</v>
      </c>
      <c r="G65" s="45">
        <v>0</v>
      </c>
      <c r="H65" s="45">
        <v>0</v>
      </c>
      <c r="I65" s="45">
        <f t="shared" si="3"/>
        <v>0</v>
      </c>
      <c r="J65" s="45">
        <v>0</v>
      </c>
      <c r="K65" s="45">
        <v>0</v>
      </c>
      <c r="L65" s="45">
        <v>0</v>
      </c>
      <c r="M65" s="45">
        <v>0</v>
      </c>
      <c r="N65" s="45">
        <f t="shared" si="21"/>
        <v>0</v>
      </c>
      <c r="O65" s="46">
        <v>0</v>
      </c>
      <c r="P65" s="45">
        <v>0</v>
      </c>
      <c r="Q65" s="46">
        <v>0</v>
      </c>
      <c r="R65" s="45">
        <v>0</v>
      </c>
      <c r="S65" s="46">
        <v>0</v>
      </c>
      <c r="T65" s="45">
        <f t="shared" si="22"/>
        <v>0</v>
      </c>
      <c r="U65" s="46">
        <v>0</v>
      </c>
      <c r="V65" s="45">
        <v>0</v>
      </c>
      <c r="W65" s="46">
        <v>0</v>
      </c>
      <c r="X65" s="56"/>
      <c r="Y65" s="14"/>
    </row>
    <row r="66" spans="1:25" ht="63" x14ac:dyDescent="0.25">
      <c r="A66" s="33" t="s">
        <v>117</v>
      </c>
      <c r="B66" s="47" t="s">
        <v>118</v>
      </c>
      <c r="C66" s="33" t="s">
        <v>94</v>
      </c>
      <c r="D66" s="45">
        <f t="shared" si="18"/>
        <v>0</v>
      </c>
      <c r="E66" s="45">
        <v>0</v>
      </c>
      <c r="F66" s="45">
        <v>0</v>
      </c>
      <c r="G66" s="45">
        <v>0</v>
      </c>
      <c r="H66" s="45">
        <v>0</v>
      </c>
      <c r="I66" s="45">
        <f t="shared" si="3"/>
        <v>33.212145220157524</v>
      </c>
      <c r="J66" s="45">
        <v>0</v>
      </c>
      <c r="K66" s="45">
        <v>0</v>
      </c>
      <c r="L66" s="45">
        <v>33.212145220157524</v>
      </c>
      <c r="M66" s="45">
        <v>0</v>
      </c>
      <c r="N66" s="45">
        <f t="shared" si="21"/>
        <v>-33.212145220157524</v>
      </c>
      <c r="O66" s="46">
        <v>0</v>
      </c>
      <c r="P66" s="45">
        <v>0</v>
      </c>
      <c r="Q66" s="46">
        <v>0</v>
      </c>
      <c r="R66" s="45">
        <v>0</v>
      </c>
      <c r="S66" s="46">
        <v>0</v>
      </c>
      <c r="T66" s="45">
        <f t="shared" si="22"/>
        <v>-33.212145220157524</v>
      </c>
      <c r="U66" s="46">
        <v>0</v>
      </c>
      <c r="V66" s="45">
        <v>0</v>
      </c>
      <c r="W66" s="46">
        <v>0</v>
      </c>
      <c r="X66" s="61"/>
      <c r="Y66" s="14"/>
    </row>
    <row r="67" spans="1:25" ht="89.25" x14ac:dyDescent="0.25">
      <c r="A67" s="33" t="s">
        <v>117</v>
      </c>
      <c r="B67" s="47" t="s">
        <v>125</v>
      </c>
      <c r="C67" s="33" t="s">
        <v>94</v>
      </c>
      <c r="D67" s="45">
        <f t="shared" si="18"/>
        <v>0</v>
      </c>
      <c r="E67" s="45">
        <v>0</v>
      </c>
      <c r="F67" s="45">
        <v>0</v>
      </c>
      <c r="G67" s="45">
        <v>0</v>
      </c>
      <c r="H67" s="45">
        <v>0</v>
      </c>
      <c r="I67" s="45">
        <f t="shared" si="3"/>
        <v>4.1336399999999998</v>
      </c>
      <c r="J67" s="45">
        <v>0</v>
      </c>
      <c r="K67" s="45">
        <v>0</v>
      </c>
      <c r="L67" s="45">
        <v>4.1336399999999998</v>
      </c>
      <c r="M67" s="45">
        <v>0</v>
      </c>
      <c r="N67" s="45">
        <f t="shared" si="21"/>
        <v>-4.1336399999999998</v>
      </c>
      <c r="O67" s="46">
        <v>0</v>
      </c>
      <c r="P67" s="45">
        <v>0</v>
      </c>
      <c r="Q67" s="46">
        <v>0</v>
      </c>
      <c r="R67" s="45">
        <v>0</v>
      </c>
      <c r="S67" s="46">
        <v>0</v>
      </c>
      <c r="T67" s="45">
        <f t="shared" si="22"/>
        <v>-4.1336399999999998</v>
      </c>
      <c r="U67" s="46">
        <v>0</v>
      </c>
      <c r="V67" s="45">
        <v>0</v>
      </c>
      <c r="W67" s="46">
        <v>0</v>
      </c>
      <c r="X67" s="56" t="s">
        <v>165</v>
      </c>
      <c r="Y67" s="14"/>
    </row>
    <row r="68" spans="1:25" ht="94.5" x14ac:dyDescent="0.25">
      <c r="A68" s="33" t="s">
        <v>117</v>
      </c>
      <c r="B68" s="47" t="s">
        <v>131</v>
      </c>
      <c r="C68" s="33" t="s">
        <v>94</v>
      </c>
      <c r="D68" s="45">
        <f t="shared" si="18"/>
        <v>0</v>
      </c>
      <c r="E68" s="45">
        <v>0</v>
      </c>
      <c r="F68" s="45">
        <v>0</v>
      </c>
      <c r="G68" s="45">
        <v>0</v>
      </c>
      <c r="H68" s="45">
        <v>0</v>
      </c>
      <c r="I68" s="45">
        <f t="shared" si="3"/>
        <v>2.0117164537882344</v>
      </c>
      <c r="J68" s="45">
        <v>0</v>
      </c>
      <c r="K68" s="45">
        <v>0</v>
      </c>
      <c r="L68" s="45">
        <v>2.0117164537882344</v>
      </c>
      <c r="M68" s="45">
        <v>0</v>
      </c>
      <c r="N68" s="45">
        <f t="shared" si="21"/>
        <v>-2.0117164537882344</v>
      </c>
      <c r="O68" s="46">
        <v>0</v>
      </c>
      <c r="P68" s="45">
        <v>0</v>
      </c>
      <c r="Q68" s="46">
        <v>0</v>
      </c>
      <c r="R68" s="45">
        <v>0</v>
      </c>
      <c r="S68" s="46">
        <v>0</v>
      </c>
      <c r="T68" s="45">
        <f t="shared" si="22"/>
        <v>-2.0117164537882344</v>
      </c>
      <c r="U68" s="46">
        <v>0</v>
      </c>
      <c r="V68" s="45">
        <v>0</v>
      </c>
      <c r="W68" s="46">
        <v>0</v>
      </c>
      <c r="X68" s="56" t="s">
        <v>165</v>
      </c>
      <c r="Y68" s="14"/>
    </row>
    <row r="69" spans="1:25" ht="89.25" x14ac:dyDescent="0.25">
      <c r="A69" s="33" t="s">
        <v>117</v>
      </c>
      <c r="B69" s="47" t="s">
        <v>119</v>
      </c>
      <c r="C69" s="33" t="s">
        <v>94</v>
      </c>
      <c r="D69" s="45">
        <f t="shared" si="18"/>
        <v>0</v>
      </c>
      <c r="E69" s="45">
        <v>0</v>
      </c>
      <c r="F69" s="45">
        <v>0</v>
      </c>
      <c r="G69" s="45">
        <v>0</v>
      </c>
      <c r="H69" s="45">
        <v>0</v>
      </c>
      <c r="I69" s="45">
        <f t="shared" si="3"/>
        <v>-39.127507169999994</v>
      </c>
      <c r="J69" s="45">
        <v>0</v>
      </c>
      <c r="K69" s="45">
        <v>0</v>
      </c>
      <c r="L69" s="45">
        <v>-39.127507169999994</v>
      </c>
      <c r="M69" s="45">
        <v>0</v>
      </c>
      <c r="N69" s="45">
        <f t="shared" si="21"/>
        <v>39.127507169999994</v>
      </c>
      <c r="O69" s="46">
        <v>0</v>
      </c>
      <c r="P69" s="45">
        <v>0</v>
      </c>
      <c r="Q69" s="46">
        <v>0</v>
      </c>
      <c r="R69" s="45">
        <v>0</v>
      </c>
      <c r="S69" s="46">
        <v>0</v>
      </c>
      <c r="T69" s="45">
        <f t="shared" si="22"/>
        <v>39.127507169999994</v>
      </c>
      <c r="U69" s="46">
        <v>0</v>
      </c>
      <c r="V69" s="45">
        <v>0</v>
      </c>
      <c r="W69" s="46">
        <v>0</v>
      </c>
      <c r="X69" s="56" t="s">
        <v>165</v>
      </c>
      <c r="Y69" s="14"/>
    </row>
    <row r="70" spans="1:25" ht="89.25" x14ac:dyDescent="0.25">
      <c r="A70" s="33" t="s">
        <v>117</v>
      </c>
      <c r="B70" s="47" t="s">
        <v>120</v>
      </c>
      <c r="C70" s="33" t="s">
        <v>94</v>
      </c>
      <c r="D70" s="45">
        <f t="shared" si="18"/>
        <v>0</v>
      </c>
      <c r="E70" s="45">
        <v>0</v>
      </c>
      <c r="F70" s="45">
        <v>0</v>
      </c>
      <c r="G70" s="45">
        <v>0</v>
      </c>
      <c r="H70" s="45">
        <v>0</v>
      </c>
      <c r="I70" s="45">
        <f t="shared" si="3"/>
        <v>4.1293864900000008</v>
      </c>
      <c r="J70" s="45">
        <v>0</v>
      </c>
      <c r="K70" s="45">
        <v>0</v>
      </c>
      <c r="L70" s="45">
        <v>4.1293864900000008</v>
      </c>
      <c r="M70" s="45">
        <v>0</v>
      </c>
      <c r="N70" s="45">
        <f t="shared" si="21"/>
        <v>-4.1293864900000008</v>
      </c>
      <c r="O70" s="46">
        <v>0</v>
      </c>
      <c r="P70" s="45">
        <v>0</v>
      </c>
      <c r="Q70" s="46">
        <v>0</v>
      </c>
      <c r="R70" s="45">
        <v>0</v>
      </c>
      <c r="S70" s="46">
        <v>0</v>
      </c>
      <c r="T70" s="45">
        <f t="shared" si="22"/>
        <v>-4.1293864900000008</v>
      </c>
      <c r="U70" s="46">
        <v>0</v>
      </c>
      <c r="V70" s="45">
        <v>0</v>
      </c>
      <c r="W70" s="46">
        <v>0</v>
      </c>
      <c r="X70" s="56" t="s">
        <v>165</v>
      </c>
      <c r="Y70" s="14"/>
    </row>
    <row r="71" spans="1:25" ht="47.25" x14ac:dyDescent="0.25">
      <c r="A71" s="33" t="s">
        <v>117</v>
      </c>
      <c r="B71" s="47" t="s">
        <v>121</v>
      </c>
      <c r="C71" s="33" t="s">
        <v>94</v>
      </c>
      <c r="D71" s="45">
        <f t="shared" si="18"/>
        <v>0</v>
      </c>
      <c r="E71" s="45">
        <v>0</v>
      </c>
      <c r="F71" s="45">
        <v>0</v>
      </c>
      <c r="G71" s="45">
        <v>0</v>
      </c>
      <c r="H71" s="45">
        <v>0</v>
      </c>
      <c r="I71" s="45">
        <f t="shared" si="3"/>
        <v>0</v>
      </c>
      <c r="J71" s="45">
        <v>0</v>
      </c>
      <c r="K71" s="45">
        <v>0</v>
      </c>
      <c r="L71" s="45">
        <v>0</v>
      </c>
      <c r="M71" s="45">
        <v>0</v>
      </c>
      <c r="N71" s="45">
        <f t="shared" si="21"/>
        <v>0</v>
      </c>
      <c r="O71" s="46">
        <v>0</v>
      </c>
      <c r="P71" s="45">
        <v>0</v>
      </c>
      <c r="Q71" s="46">
        <v>0</v>
      </c>
      <c r="R71" s="45">
        <v>0</v>
      </c>
      <c r="S71" s="46">
        <v>0</v>
      </c>
      <c r="T71" s="45">
        <f t="shared" si="22"/>
        <v>0</v>
      </c>
      <c r="U71" s="46">
        <v>0</v>
      </c>
      <c r="V71" s="45">
        <v>0</v>
      </c>
      <c r="W71" s="46">
        <v>0</v>
      </c>
      <c r="X71" s="56"/>
      <c r="Y71" s="14"/>
    </row>
    <row r="72" spans="1:25" ht="89.25" x14ac:dyDescent="0.25">
      <c r="A72" s="33" t="s">
        <v>117</v>
      </c>
      <c r="B72" s="47" t="s">
        <v>123</v>
      </c>
      <c r="C72" s="33" t="s">
        <v>94</v>
      </c>
      <c r="D72" s="45">
        <f t="shared" si="18"/>
        <v>0</v>
      </c>
      <c r="E72" s="45">
        <v>0</v>
      </c>
      <c r="F72" s="45">
        <v>0</v>
      </c>
      <c r="G72" s="45">
        <v>0</v>
      </c>
      <c r="H72" s="45">
        <v>0</v>
      </c>
      <c r="I72" s="45">
        <f t="shared" si="3"/>
        <v>1.4312</v>
      </c>
      <c r="J72" s="45">
        <v>0</v>
      </c>
      <c r="K72" s="45">
        <v>0</v>
      </c>
      <c r="L72" s="45">
        <v>1.4312</v>
      </c>
      <c r="M72" s="45">
        <v>0</v>
      </c>
      <c r="N72" s="45">
        <f t="shared" si="21"/>
        <v>-1.4312</v>
      </c>
      <c r="O72" s="46">
        <v>0</v>
      </c>
      <c r="P72" s="45">
        <v>0</v>
      </c>
      <c r="Q72" s="46">
        <v>0</v>
      </c>
      <c r="R72" s="45">
        <v>0</v>
      </c>
      <c r="S72" s="46">
        <v>0</v>
      </c>
      <c r="T72" s="45">
        <f t="shared" si="22"/>
        <v>-1.4312</v>
      </c>
      <c r="U72" s="46">
        <v>0</v>
      </c>
      <c r="V72" s="45">
        <v>0</v>
      </c>
      <c r="W72" s="46">
        <v>0</v>
      </c>
      <c r="X72" s="56" t="s">
        <v>165</v>
      </c>
      <c r="Y72" s="14"/>
    </row>
    <row r="73" spans="1:25" ht="89.25" x14ac:dyDescent="0.25">
      <c r="A73" s="33" t="s">
        <v>117</v>
      </c>
      <c r="B73" s="47" t="s">
        <v>127</v>
      </c>
      <c r="C73" s="33" t="s">
        <v>94</v>
      </c>
      <c r="D73" s="45">
        <f t="shared" si="18"/>
        <v>0</v>
      </c>
      <c r="E73" s="45">
        <v>0</v>
      </c>
      <c r="F73" s="45">
        <v>0</v>
      </c>
      <c r="G73" s="45">
        <v>0</v>
      </c>
      <c r="H73" s="45">
        <v>0</v>
      </c>
      <c r="I73" s="45">
        <f t="shared" si="3"/>
        <v>26.098677630157525</v>
      </c>
      <c r="J73" s="45">
        <v>0</v>
      </c>
      <c r="K73" s="45">
        <v>0</v>
      </c>
      <c r="L73" s="45">
        <v>26.098677630157525</v>
      </c>
      <c r="M73" s="45">
        <v>0</v>
      </c>
      <c r="N73" s="45">
        <f t="shared" si="21"/>
        <v>-26.098677630157525</v>
      </c>
      <c r="O73" s="46">
        <v>0</v>
      </c>
      <c r="P73" s="45">
        <v>0</v>
      </c>
      <c r="Q73" s="46">
        <v>0</v>
      </c>
      <c r="R73" s="45">
        <v>0</v>
      </c>
      <c r="S73" s="46">
        <v>0</v>
      </c>
      <c r="T73" s="45">
        <f t="shared" si="22"/>
        <v>-26.098677630157525</v>
      </c>
      <c r="U73" s="46">
        <v>0</v>
      </c>
      <c r="V73" s="45">
        <v>0</v>
      </c>
      <c r="W73" s="46">
        <v>0</v>
      </c>
      <c r="X73" s="56" t="s">
        <v>165</v>
      </c>
      <c r="Y73" s="14"/>
    </row>
    <row r="74" spans="1:25" ht="89.25" x14ac:dyDescent="0.25">
      <c r="A74" s="33" t="s">
        <v>117</v>
      </c>
      <c r="B74" s="47" t="s">
        <v>130</v>
      </c>
      <c r="C74" s="33" t="s">
        <v>94</v>
      </c>
      <c r="D74" s="45">
        <f t="shared" si="18"/>
        <v>0</v>
      </c>
      <c r="E74" s="45">
        <v>0</v>
      </c>
      <c r="F74" s="45">
        <v>0</v>
      </c>
      <c r="G74" s="45">
        <v>0</v>
      </c>
      <c r="H74" s="45">
        <v>0</v>
      </c>
      <c r="I74" s="45">
        <f t="shared" si="3"/>
        <v>1.764841E-2</v>
      </c>
      <c r="J74" s="45">
        <v>0</v>
      </c>
      <c r="K74" s="45">
        <v>0</v>
      </c>
      <c r="L74" s="45">
        <v>1.764841E-2</v>
      </c>
      <c r="M74" s="45">
        <v>0</v>
      </c>
      <c r="N74" s="45">
        <f t="shared" si="21"/>
        <v>-1.764841E-2</v>
      </c>
      <c r="O74" s="46">
        <v>0</v>
      </c>
      <c r="P74" s="45">
        <v>0</v>
      </c>
      <c r="Q74" s="46">
        <v>0</v>
      </c>
      <c r="R74" s="45">
        <v>0</v>
      </c>
      <c r="S74" s="46">
        <v>0</v>
      </c>
      <c r="T74" s="45">
        <f t="shared" si="22"/>
        <v>-1.764841E-2</v>
      </c>
      <c r="U74" s="46">
        <v>0</v>
      </c>
      <c r="V74" s="45">
        <v>0</v>
      </c>
      <c r="W74" s="46">
        <v>0</v>
      </c>
      <c r="X74" s="56" t="s">
        <v>165</v>
      </c>
      <c r="Y74" s="14"/>
    </row>
    <row r="75" spans="1:25" ht="89.25" x14ac:dyDescent="0.25">
      <c r="A75" s="33" t="s">
        <v>117</v>
      </c>
      <c r="B75" s="47" t="s">
        <v>129</v>
      </c>
      <c r="C75" s="33" t="s">
        <v>94</v>
      </c>
      <c r="D75" s="45">
        <f t="shared" si="18"/>
        <v>0</v>
      </c>
      <c r="E75" s="45">
        <v>0</v>
      </c>
      <c r="F75" s="45">
        <v>0</v>
      </c>
      <c r="G75" s="45">
        <v>0</v>
      </c>
      <c r="H75" s="45">
        <v>0</v>
      </c>
      <c r="I75" s="45">
        <f t="shared" si="3"/>
        <v>56.223270004901906</v>
      </c>
      <c r="J75" s="45">
        <v>0</v>
      </c>
      <c r="K75" s="45">
        <v>0</v>
      </c>
      <c r="L75" s="45">
        <v>56.223270004901906</v>
      </c>
      <c r="M75" s="45">
        <v>0</v>
      </c>
      <c r="N75" s="45">
        <f t="shared" si="21"/>
        <v>-56.223270004901906</v>
      </c>
      <c r="O75" s="46">
        <v>0</v>
      </c>
      <c r="P75" s="45">
        <v>0</v>
      </c>
      <c r="Q75" s="46">
        <v>0</v>
      </c>
      <c r="R75" s="45">
        <v>0</v>
      </c>
      <c r="S75" s="46">
        <v>0</v>
      </c>
      <c r="T75" s="45">
        <f t="shared" si="22"/>
        <v>-56.223270004901906</v>
      </c>
      <c r="U75" s="46">
        <v>0</v>
      </c>
      <c r="V75" s="45">
        <v>0</v>
      </c>
      <c r="W75" s="46">
        <v>0</v>
      </c>
      <c r="X75" s="56" t="s">
        <v>165</v>
      </c>
      <c r="Y75" s="14"/>
    </row>
    <row r="76" spans="1:25" ht="94.5" x14ac:dyDescent="0.25">
      <c r="A76" s="33" t="s">
        <v>117</v>
      </c>
      <c r="B76" s="48" t="s">
        <v>170</v>
      </c>
      <c r="C76" s="33" t="s">
        <v>94</v>
      </c>
      <c r="D76" s="45">
        <v>0</v>
      </c>
      <c r="E76" s="45">
        <v>0</v>
      </c>
      <c r="F76" s="45">
        <v>0</v>
      </c>
      <c r="G76" s="45">
        <v>0</v>
      </c>
      <c r="H76" s="45">
        <v>0</v>
      </c>
      <c r="I76" s="45">
        <f t="shared" si="3"/>
        <v>5.6313599999999999</v>
      </c>
      <c r="J76" s="45">
        <v>0</v>
      </c>
      <c r="K76" s="45">
        <v>0</v>
      </c>
      <c r="L76" s="45">
        <v>5.6313599999999999</v>
      </c>
      <c r="M76" s="45">
        <v>0</v>
      </c>
      <c r="N76" s="45">
        <f t="shared" si="21"/>
        <v>-5.6313599999999999</v>
      </c>
      <c r="O76" s="46">
        <v>0</v>
      </c>
      <c r="P76" s="45">
        <v>0</v>
      </c>
      <c r="Q76" s="46">
        <v>0</v>
      </c>
      <c r="R76" s="45">
        <v>0</v>
      </c>
      <c r="S76" s="46">
        <v>0</v>
      </c>
      <c r="T76" s="45">
        <f t="shared" si="22"/>
        <v>-5.6313599999999999</v>
      </c>
      <c r="U76" s="46">
        <v>0</v>
      </c>
      <c r="V76" s="45">
        <v>0</v>
      </c>
      <c r="W76" s="46">
        <v>0</v>
      </c>
      <c r="X76" s="56"/>
      <c r="Y76" s="14"/>
    </row>
    <row r="77" spans="1:25" ht="89.25" x14ac:dyDescent="0.25">
      <c r="A77" s="33" t="s">
        <v>117</v>
      </c>
      <c r="B77" s="47" t="s">
        <v>124</v>
      </c>
      <c r="C77" s="33" t="s">
        <v>94</v>
      </c>
      <c r="D77" s="45">
        <f>E77+F77+G77+H77</f>
        <v>0</v>
      </c>
      <c r="E77" s="45">
        <v>0</v>
      </c>
      <c r="F77" s="45">
        <v>0</v>
      </c>
      <c r="G77" s="45">
        <v>0</v>
      </c>
      <c r="H77" s="45">
        <v>0</v>
      </c>
      <c r="I77" s="45">
        <f t="shared" si="3"/>
        <v>0.54479999999999995</v>
      </c>
      <c r="J77" s="45">
        <v>0</v>
      </c>
      <c r="K77" s="45">
        <v>0</v>
      </c>
      <c r="L77" s="45">
        <v>0.54479999999999995</v>
      </c>
      <c r="M77" s="45">
        <v>0</v>
      </c>
      <c r="N77" s="45">
        <f t="shared" si="21"/>
        <v>-0.54479999999999995</v>
      </c>
      <c r="O77" s="46">
        <v>0</v>
      </c>
      <c r="P77" s="45">
        <v>0</v>
      </c>
      <c r="Q77" s="46">
        <v>0</v>
      </c>
      <c r="R77" s="45">
        <v>0</v>
      </c>
      <c r="S77" s="46">
        <v>0</v>
      </c>
      <c r="T77" s="45">
        <f t="shared" si="22"/>
        <v>-0.54479999999999995</v>
      </c>
      <c r="U77" s="46">
        <v>0</v>
      </c>
      <c r="V77" s="45">
        <v>0</v>
      </c>
      <c r="W77" s="46">
        <v>0</v>
      </c>
      <c r="X77" s="56" t="s">
        <v>165</v>
      </c>
      <c r="Y77" s="14"/>
    </row>
    <row r="78" spans="1:25" ht="110.25" x14ac:dyDescent="0.25">
      <c r="A78" s="33" t="s">
        <v>117</v>
      </c>
      <c r="B78" s="47" t="s">
        <v>126</v>
      </c>
      <c r="C78" s="33" t="s">
        <v>94</v>
      </c>
      <c r="D78" s="45">
        <f>E78+F78+G78+H78</f>
        <v>0</v>
      </c>
      <c r="E78" s="45">
        <v>0</v>
      </c>
      <c r="F78" s="45">
        <v>0</v>
      </c>
      <c r="G78" s="45">
        <v>0</v>
      </c>
      <c r="H78" s="45">
        <v>0</v>
      </c>
      <c r="I78" s="45">
        <f t="shared" si="3"/>
        <v>0</v>
      </c>
      <c r="J78" s="45">
        <v>0</v>
      </c>
      <c r="K78" s="45">
        <v>0</v>
      </c>
      <c r="L78" s="45">
        <v>0</v>
      </c>
      <c r="M78" s="45">
        <v>0</v>
      </c>
      <c r="N78" s="45">
        <f t="shared" si="21"/>
        <v>0</v>
      </c>
      <c r="O78" s="46">
        <v>0</v>
      </c>
      <c r="P78" s="45">
        <v>0</v>
      </c>
      <c r="Q78" s="46">
        <v>0</v>
      </c>
      <c r="R78" s="45">
        <v>0</v>
      </c>
      <c r="S78" s="46">
        <v>0</v>
      </c>
      <c r="T78" s="45">
        <f t="shared" si="22"/>
        <v>0</v>
      </c>
      <c r="U78" s="46">
        <v>0</v>
      </c>
      <c r="V78" s="45">
        <v>0</v>
      </c>
      <c r="W78" s="46">
        <v>0</v>
      </c>
      <c r="X78" s="56"/>
      <c r="Y78" s="14"/>
    </row>
    <row r="79" spans="1:25" ht="89.25" x14ac:dyDescent="0.25">
      <c r="A79" s="33" t="s">
        <v>117</v>
      </c>
      <c r="B79" s="47" t="s">
        <v>122</v>
      </c>
      <c r="C79" s="33" t="s">
        <v>94</v>
      </c>
      <c r="D79" s="45">
        <f>E79+F79+G79+H79</f>
        <v>0</v>
      </c>
      <c r="E79" s="45">
        <v>0</v>
      </c>
      <c r="F79" s="45">
        <v>0</v>
      </c>
      <c r="G79" s="45">
        <v>0</v>
      </c>
      <c r="H79" s="45">
        <v>0</v>
      </c>
      <c r="I79" s="45">
        <f t="shared" si="3"/>
        <v>3.32570934</v>
      </c>
      <c r="J79" s="45">
        <v>0</v>
      </c>
      <c r="K79" s="45">
        <v>0</v>
      </c>
      <c r="L79" s="45">
        <v>3.32570934</v>
      </c>
      <c r="M79" s="45">
        <v>0</v>
      </c>
      <c r="N79" s="45">
        <f t="shared" si="21"/>
        <v>-3.32570934</v>
      </c>
      <c r="O79" s="46">
        <v>0</v>
      </c>
      <c r="P79" s="45">
        <v>0</v>
      </c>
      <c r="Q79" s="46">
        <v>0</v>
      </c>
      <c r="R79" s="45">
        <v>0</v>
      </c>
      <c r="S79" s="46">
        <v>0</v>
      </c>
      <c r="T79" s="45">
        <f t="shared" si="22"/>
        <v>-3.32570934</v>
      </c>
      <c r="U79" s="46">
        <v>0</v>
      </c>
      <c r="V79" s="45">
        <v>0</v>
      </c>
      <c r="W79" s="46">
        <v>0</v>
      </c>
      <c r="X79" s="56" t="s">
        <v>165</v>
      </c>
      <c r="Y79" s="14"/>
    </row>
    <row r="80" spans="1:25" ht="89.25" x14ac:dyDescent="0.25">
      <c r="A80" s="33" t="s">
        <v>117</v>
      </c>
      <c r="B80" s="47" t="s">
        <v>155</v>
      </c>
      <c r="C80" s="33" t="s">
        <v>94</v>
      </c>
      <c r="D80" s="45">
        <f>E80+F80+G80+H80</f>
        <v>0</v>
      </c>
      <c r="E80" s="45">
        <v>0</v>
      </c>
      <c r="F80" s="45">
        <v>0</v>
      </c>
      <c r="G80" s="45">
        <v>0</v>
      </c>
      <c r="H80" s="45">
        <v>0</v>
      </c>
      <c r="I80" s="45">
        <f t="shared" si="3"/>
        <v>12.884542952907077</v>
      </c>
      <c r="J80" s="45">
        <v>0</v>
      </c>
      <c r="K80" s="45">
        <v>0</v>
      </c>
      <c r="L80" s="45">
        <v>12.884542952907077</v>
      </c>
      <c r="M80" s="45">
        <v>0</v>
      </c>
      <c r="N80" s="45">
        <f t="shared" si="21"/>
        <v>-12.884542952907077</v>
      </c>
      <c r="O80" s="46">
        <v>0</v>
      </c>
      <c r="P80" s="45">
        <v>0</v>
      </c>
      <c r="Q80" s="46">
        <v>0</v>
      </c>
      <c r="R80" s="45">
        <v>0</v>
      </c>
      <c r="S80" s="46">
        <v>0</v>
      </c>
      <c r="T80" s="45">
        <f t="shared" si="22"/>
        <v>-12.884542952907077</v>
      </c>
      <c r="U80" s="46">
        <v>0</v>
      </c>
      <c r="V80" s="45">
        <v>0</v>
      </c>
      <c r="W80" s="46">
        <v>0</v>
      </c>
      <c r="X80" s="56" t="s">
        <v>165</v>
      </c>
      <c r="Y80" s="14"/>
    </row>
    <row r="81" spans="1:25" ht="47.25" x14ac:dyDescent="0.25">
      <c r="A81" s="33" t="s">
        <v>117</v>
      </c>
      <c r="B81" s="48" t="s">
        <v>171</v>
      </c>
      <c r="C81" s="33" t="s">
        <v>94</v>
      </c>
      <c r="D81" s="45">
        <v>0</v>
      </c>
      <c r="E81" s="45">
        <v>0</v>
      </c>
      <c r="F81" s="45">
        <v>0</v>
      </c>
      <c r="G81" s="45">
        <v>0</v>
      </c>
      <c r="H81" s="45">
        <v>0</v>
      </c>
      <c r="I81" s="45">
        <f t="shared" si="3"/>
        <v>0</v>
      </c>
      <c r="J81" s="45">
        <v>0</v>
      </c>
      <c r="K81" s="45">
        <v>0</v>
      </c>
      <c r="L81" s="45">
        <v>0</v>
      </c>
      <c r="M81" s="45">
        <v>0</v>
      </c>
      <c r="N81" s="45">
        <f t="shared" si="21"/>
        <v>0</v>
      </c>
      <c r="O81" s="46">
        <v>0</v>
      </c>
      <c r="P81" s="45">
        <v>0</v>
      </c>
      <c r="Q81" s="46">
        <v>0</v>
      </c>
      <c r="R81" s="45">
        <v>0</v>
      </c>
      <c r="S81" s="46">
        <v>0</v>
      </c>
      <c r="T81" s="45">
        <f t="shared" si="22"/>
        <v>0</v>
      </c>
      <c r="U81" s="46">
        <v>0</v>
      </c>
      <c r="V81" s="45">
        <v>0</v>
      </c>
      <c r="W81" s="46">
        <v>0</v>
      </c>
      <c r="X81" s="56"/>
      <c r="Y81" s="14"/>
    </row>
    <row r="82" spans="1:25" ht="89.25" x14ac:dyDescent="0.25">
      <c r="A82" s="33" t="s">
        <v>117</v>
      </c>
      <c r="B82" s="47" t="s">
        <v>156</v>
      </c>
      <c r="C82" s="33" t="s">
        <v>94</v>
      </c>
      <c r="D82" s="45">
        <f>E82+F82+G82+H82</f>
        <v>0</v>
      </c>
      <c r="E82" s="45">
        <v>0</v>
      </c>
      <c r="F82" s="45">
        <v>0</v>
      </c>
      <c r="G82" s="45">
        <v>0</v>
      </c>
      <c r="H82" s="45">
        <v>0</v>
      </c>
      <c r="I82" s="45">
        <f t="shared" si="3"/>
        <v>0.50269101871678235</v>
      </c>
      <c r="J82" s="45">
        <v>0</v>
      </c>
      <c r="K82" s="45">
        <v>0</v>
      </c>
      <c r="L82" s="45">
        <v>0.50269101871678235</v>
      </c>
      <c r="M82" s="45">
        <v>0</v>
      </c>
      <c r="N82" s="45">
        <f t="shared" si="21"/>
        <v>-0.50269101871678235</v>
      </c>
      <c r="O82" s="46">
        <v>0</v>
      </c>
      <c r="P82" s="45">
        <v>0</v>
      </c>
      <c r="Q82" s="46">
        <v>0</v>
      </c>
      <c r="R82" s="45">
        <v>0</v>
      </c>
      <c r="S82" s="46">
        <v>0</v>
      </c>
      <c r="T82" s="45">
        <f t="shared" si="22"/>
        <v>-0.50269101871678235</v>
      </c>
      <c r="U82" s="46">
        <v>0</v>
      </c>
      <c r="V82" s="45">
        <v>0</v>
      </c>
      <c r="W82" s="46">
        <v>0</v>
      </c>
      <c r="X82" s="56" t="s">
        <v>165</v>
      </c>
      <c r="Y82" s="14"/>
    </row>
    <row r="83" spans="1:25" ht="63" x14ac:dyDescent="0.25">
      <c r="A83" s="27" t="s">
        <v>60</v>
      </c>
      <c r="B83" s="28" t="s">
        <v>61</v>
      </c>
      <c r="C83" s="29" t="s">
        <v>24</v>
      </c>
      <c r="D83" s="44">
        <v>0</v>
      </c>
      <c r="E83" s="44">
        <v>0</v>
      </c>
      <c r="F83" s="44">
        <v>0</v>
      </c>
      <c r="G83" s="44">
        <v>0</v>
      </c>
      <c r="H83" s="44">
        <v>0</v>
      </c>
      <c r="I83" s="44">
        <f t="shared" si="3"/>
        <v>0</v>
      </c>
      <c r="J83" s="44">
        <v>0</v>
      </c>
      <c r="K83" s="44">
        <v>0</v>
      </c>
      <c r="L83" s="44">
        <v>0</v>
      </c>
      <c r="M83" s="44">
        <v>0</v>
      </c>
      <c r="N83" s="44">
        <f t="shared" si="21"/>
        <v>0</v>
      </c>
      <c r="O83" s="44">
        <v>0</v>
      </c>
      <c r="P83" s="44">
        <v>0</v>
      </c>
      <c r="Q83" s="44">
        <v>0</v>
      </c>
      <c r="R83" s="44">
        <v>0</v>
      </c>
      <c r="S83" s="44">
        <v>0</v>
      </c>
      <c r="T83" s="44">
        <f t="shared" si="22"/>
        <v>0</v>
      </c>
      <c r="U83" s="44">
        <v>0</v>
      </c>
      <c r="V83" s="44">
        <v>0</v>
      </c>
      <c r="W83" s="44">
        <v>0</v>
      </c>
      <c r="X83" s="59"/>
      <c r="Y83" s="14"/>
    </row>
    <row r="84" spans="1:25" ht="47.25" x14ac:dyDescent="0.25">
      <c r="A84" s="27" t="s">
        <v>62</v>
      </c>
      <c r="B84" s="28" t="s">
        <v>63</v>
      </c>
      <c r="C84" s="29" t="s">
        <v>24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4">
        <f t="shared" si="3"/>
        <v>0</v>
      </c>
      <c r="J84" s="44">
        <v>0</v>
      </c>
      <c r="K84" s="44">
        <v>0</v>
      </c>
      <c r="L84" s="44">
        <v>0</v>
      </c>
      <c r="M84" s="44">
        <v>0</v>
      </c>
      <c r="N84" s="44">
        <f t="shared" si="21"/>
        <v>0</v>
      </c>
      <c r="O84" s="44">
        <v>0</v>
      </c>
      <c r="P84" s="44">
        <v>0</v>
      </c>
      <c r="Q84" s="44">
        <v>0</v>
      </c>
      <c r="R84" s="44">
        <v>0</v>
      </c>
      <c r="S84" s="44">
        <v>0</v>
      </c>
      <c r="T84" s="44">
        <f t="shared" si="22"/>
        <v>0</v>
      </c>
      <c r="U84" s="44">
        <v>0</v>
      </c>
      <c r="V84" s="44">
        <v>0</v>
      </c>
      <c r="W84" s="44">
        <v>0</v>
      </c>
      <c r="X84" s="57"/>
      <c r="Y84" s="14"/>
    </row>
    <row r="85" spans="1:25" ht="63" x14ac:dyDescent="0.25">
      <c r="A85" s="27" t="s">
        <v>64</v>
      </c>
      <c r="B85" s="28" t="s">
        <v>65</v>
      </c>
      <c r="C85" s="29" t="s">
        <v>24</v>
      </c>
      <c r="D85" s="35">
        <v>0</v>
      </c>
      <c r="E85" s="35">
        <v>0</v>
      </c>
      <c r="F85" s="35">
        <v>0</v>
      </c>
      <c r="G85" s="35">
        <v>0</v>
      </c>
      <c r="H85" s="35">
        <v>0</v>
      </c>
      <c r="I85" s="35">
        <f t="shared" si="3"/>
        <v>0</v>
      </c>
      <c r="J85" s="35">
        <v>0</v>
      </c>
      <c r="K85" s="35">
        <v>0</v>
      </c>
      <c r="L85" s="35">
        <v>0</v>
      </c>
      <c r="M85" s="35">
        <v>0</v>
      </c>
      <c r="N85" s="35">
        <f t="shared" si="21"/>
        <v>0</v>
      </c>
      <c r="O85" s="35">
        <v>0</v>
      </c>
      <c r="P85" s="35">
        <v>0</v>
      </c>
      <c r="Q85" s="35">
        <v>0</v>
      </c>
      <c r="R85" s="35">
        <v>0</v>
      </c>
      <c r="S85" s="35">
        <v>0</v>
      </c>
      <c r="T85" s="35">
        <f t="shared" si="22"/>
        <v>0</v>
      </c>
      <c r="U85" s="35">
        <v>0</v>
      </c>
      <c r="V85" s="35">
        <v>0</v>
      </c>
      <c r="W85" s="35">
        <v>0</v>
      </c>
      <c r="X85" s="29"/>
      <c r="Y85" s="14"/>
    </row>
    <row r="86" spans="1:25" ht="47.25" x14ac:dyDescent="0.25">
      <c r="A86" s="27" t="s">
        <v>66</v>
      </c>
      <c r="B86" s="28" t="s">
        <v>67</v>
      </c>
      <c r="C86" s="29" t="s">
        <v>24</v>
      </c>
      <c r="D86" s="35">
        <v>0</v>
      </c>
      <c r="E86" s="35">
        <v>0</v>
      </c>
      <c r="F86" s="35">
        <v>0</v>
      </c>
      <c r="G86" s="35">
        <v>0</v>
      </c>
      <c r="H86" s="35">
        <v>0</v>
      </c>
      <c r="I86" s="35">
        <f t="shared" ref="I86:I117" si="23">SUM(J86:M86)</f>
        <v>0</v>
      </c>
      <c r="J86" s="35">
        <v>0</v>
      </c>
      <c r="K86" s="35">
        <v>0</v>
      </c>
      <c r="L86" s="35">
        <v>0</v>
      </c>
      <c r="M86" s="35">
        <v>0</v>
      </c>
      <c r="N86" s="35">
        <f t="shared" si="21"/>
        <v>0</v>
      </c>
      <c r="O86" s="35">
        <v>0</v>
      </c>
      <c r="P86" s="35">
        <v>0</v>
      </c>
      <c r="Q86" s="35">
        <v>0</v>
      </c>
      <c r="R86" s="35">
        <v>0</v>
      </c>
      <c r="S86" s="35">
        <v>0</v>
      </c>
      <c r="T86" s="35">
        <f t="shared" si="22"/>
        <v>0</v>
      </c>
      <c r="U86" s="35">
        <v>0</v>
      </c>
      <c r="V86" s="35">
        <v>0</v>
      </c>
      <c r="W86" s="35">
        <v>0</v>
      </c>
      <c r="X86" s="29"/>
      <c r="Y86" s="14"/>
    </row>
    <row r="87" spans="1:25" ht="47.25" x14ac:dyDescent="0.25">
      <c r="A87" s="30" t="s">
        <v>68</v>
      </c>
      <c r="B87" s="31" t="s">
        <v>69</v>
      </c>
      <c r="C87" s="32" t="s">
        <v>24</v>
      </c>
      <c r="D87" s="45">
        <v>0</v>
      </c>
      <c r="E87" s="45">
        <v>0</v>
      </c>
      <c r="F87" s="45">
        <v>0</v>
      </c>
      <c r="G87" s="45">
        <v>0</v>
      </c>
      <c r="H87" s="45">
        <v>0</v>
      </c>
      <c r="I87" s="45">
        <f t="shared" si="23"/>
        <v>0</v>
      </c>
      <c r="J87" s="45">
        <v>0</v>
      </c>
      <c r="K87" s="45">
        <v>0</v>
      </c>
      <c r="L87" s="45">
        <v>0</v>
      </c>
      <c r="M87" s="45">
        <v>0</v>
      </c>
      <c r="N87" s="45">
        <f t="shared" si="21"/>
        <v>0</v>
      </c>
      <c r="O87" s="45">
        <v>0</v>
      </c>
      <c r="P87" s="45">
        <v>0</v>
      </c>
      <c r="Q87" s="45">
        <v>0</v>
      </c>
      <c r="R87" s="45">
        <v>0</v>
      </c>
      <c r="S87" s="45">
        <v>0</v>
      </c>
      <c r="T87" s="45">
        <f t="shared" si="22"/>
        <v>0</v>
      </c>
      <c r="U87" s="45">
        <v>0</v>
      </c>
      <c r="V87" s="45">
        <v>0</v>
      </c>
      <c r="W87" s="45">
        <v>0</v>
      </c>
      <c r="X87" s="56"/>
      <c r="Y87" s="14"/>
    </row>
    <row r="88" spans="1:25" ht="47.25" x14ac:dyDescent="0.25">
      <c r="A88" s="30" t="s">
        <v>70</v>
      </c>
      <c r="B88" s="31" t="s">
        <v>71</v>
      </c>
      <c r="C88" s="32" t="s">
        <v>24</v>
      </c>
      <c r="D88" s="45">
        <v>0</v>
      </c>
      <c r="E88" s="45">
        <v>0</v>
      </c>
      <c r="F88" s="45">
        <v>0</v>
      </c>
      <c r="G88" s="45">
        <v>0</v>
      </c>
      <c r="H88" s="45">
        <v>0</v>
      </c>
      <c r="I88" s="45">
        <f t="shared" si="23"/>
        <v>0</v>
      </c>
      <c r="J88" s="45">
        <v>0</v>
      </c>
      <c r="K88" s="45">
        <v>0</v>
      </c>
      <c r="L88" s="45">
        <v>0</v>
      </c>
      <c r="M88" s="45">
        <v>0</v>
      </c>
      <c r="N88" s="45">
        <f t="shared" si="21"/>
        <v>0</v>
      </c>
      <c r="O88" s="45">
        <v>0</v>
      </c>
      <c r="P88" s="45">
        <v>0</v>
      </c>
      <c r="Q88" s="45">
        <v>0</v>
      </c>
      <c r="R88" s="45">
        <v>0</v>
      </c>
      <c r="S88" s="45">
        <v>0</v>
      </c>
      <c r="T88" s="45">
        <f t="shared" si="22"/>
        <v>0</v>
      </c>
      <c r="U88" s="45">
        <v>0</v>
      </c>
      <c r="V88" s="45">
        <v>0</v>
      </c>
      <c r="W88" s="45">
        <v>0</v>
      </c>
      <c r="X88" s="56"/>
      <c r="Y88" s="14"/>
    </row>
    <row r="89" spans="1:25" ht="47.25" x14ac:dyDescent="0.25">
      <c r="A89" s="30" t="s">
        <v>72</v>
      </c>
      <c r="B89" s="31" t="s">
        <v>73</v>
      </c>
      <c r="C89" s="32" t="s">
        <v>24</v>
      </c>
      <c r="D89" s="45">
        <v>0</v>
      </c>
      <c r="E89" s="45">
        <v>0</v>
      </c>
      <c r="F89" s="45">
        <v>0</v>
      </c>
      <c r="G89" s="45">
        <v>0</v>
      </c>
      <c r="H89" s="45">
        <v>0</v>
      </c>
      <c r="I89" s="45">
        <f t="shared" si="23"/>
        <v>0</v>
      </c>
      <c r="J89" s="45">
        <v>0</v>
      </c>
      <c r="K89" s="45">
        <v>0</v>
      </c>
      <c r="L89" s="45">
        <v>0</v>
      </c>
      <c r="M89" s="45">
        <v>0</v>
      </c>
      <c r="N89" s="45">
        <f t="shared" si="21"/>
        <v>0</v>
      </c>
      <c r="O89" s="45">
        <v>0</v>
      </c>
      <c r="P89" s="45">
        <v>0</v>
      </c>
      <c r="Q89" s="45">
        <v>0</v>
      </c>
      <c r="R89" s="45">
        <v>0</v>
      </c>
      <c r="S89" s="45">
        <v>0</v>
      </c>
      <c r="T89" s="45">
        <f t="shared" si="22"/>
        <v>0</v>
      </c>
      <c r="U89" s="45">
        <v>0</v>
      </c>
      <c r="V89" s="45">
        <v>0</v>
      </c>
      <c r="W89" s="45">
        <v>0</v>
      </c>
      <c r="X89" s="58"/>
      <c r="Y89" s="14"/>
    </row>
    <row r="90" spans="1:25" ht="47.25" x14ac:dyDescent="0.25">
      <c r="A90" s="30" t="s">
        <v>74</v>
      </c>
      <c r="B90" s="31" t="s">
        <v>75</v>
      </c>
      <c r="C90" s="32" t="s">
        <v>24</v>
      </c>
      <c r="D90" s="45">
        <v>0</v>
      </c>
      <c r="E90" s="45">
        <v>0</v>
      </c>
      <c r="F90" s="45">
        <v>0</v>
      </c>
      <c r="G90" s="45">
        <v>0</v>
      </c>
      <c r="H90" s="45">
        <v>0</v>
      </c>
      <c r="I90" s="45">
        <f t="shared" si="23"/>
        <v>0</v>
      </c>
      <c r="J90" s="45">
        <v>0</v>
      </c>
      <c r="K90" s="45">
        <v>0</v>
      </c>
      <c r="L90" s="45">
        <v>0</v>
      </c>
      <c r="M90" s="45">
        <v>0</v>
      </c>
      <c r="N90" s="45">
        <f t="shared" si="21"/>
        <v>0</v>
      </c>
      <c r="O90" s="45">
        <v>0</v>
      </c>
      <c r="P90" s="45">
        <v>0</v>
      </c>
      <c r="Q90" s="45">
        <v>0</v>
      </c>
      <c r="R90" s="45">
        <v>0</v>
      </c>
      <c r="S90" s="45">
        <v>0</v>
      </c>
      <c r="T90" s="45">
        <f t="shared" si="22"/>
        <v>0</v>
      </c>
      <c r="U90" s="45">
        <v>0</v>
      </c>
      <c r="V90" s="45">
        <v>0</v>
      </c>
      <c r="W90" s="45">
        <v>0</v>
      </c>
      <c r="X90" s="58"/>
      <c r="Y90" s="14"/>
    </row>
    <row r="91" spans="1:25" ht="63" x14ac:dyDescent="0.25">
      <c r="A91" s="30" t="s">
        <v>76</v>
      </c>
      <c r="B91" s="31" t="s">
        <v>77</v>
      </c>
      <c r="C91" s="32" t="s">
        <v>24</v>
      </c>
      <c r="D91" s="45">
        <v>0</v>
      </c>
      <c r="E91" s="45">
        <v>0</v>
      </c>
      <c r="F91" s="45">
        <v>0</v>
      </c>
      <c r="G91" s="45">
        <v>0</v>
      </c>
      <c r="H91" s="45">
        <v>0</v>
      </c>
      <c r="I91" s="45">
        <f t="shared" si="23"/>
        <v>0</v>
      </c>
      <c r="J91" s="45">
        <v>0</v>
      </c>
      <c r="K91" s="45">
        <v>0</v>
      </c>
      <c r="L91" s="45">
        <v>0</v>
      </c>
      <c r="M91" s="45">
        <v>0</v>
      </c>
      <c r="N91" s="45">
        <f t="shared" si="21"/>
        <v>0</v>
      </c>
      <c r="O91" s="45">
        <v>0</v>
      </c>
      <c r="P91" s="45">
        <v>0</v>
      </c>
      <c r="Q91" s="45">
        <v>0</v>
      </c>
      <c r="R91" s="45">
        <v>0</v>
      </c>
      <c r="S91" s="45">
        <v>0</v>
      </c>
      <c r="T91" s="45">
        <f t="shared" si="22"/>
        <v>0</v>
      </c>
      <c r="U91" s="45">
        <v>0</v>
      </c>
      <c r="V91" s="45">
        <v>0</v>
      </c>
      <c r="W91" s="45">
        <v>0</v>
      </c>
      <c r="X91" s="56"/>
      <c r="Y91" s="14"/>
    </row>
    <row r="92" spans="1:25" ht="63" x14ac:dyDescent="0.25">
      <c r="A92" s="30" t="s">
        <v>78</v>
      </c>
      <c r="B92" s="31" t="s">
        <v>79</v>
      </c>
      <c r="C92" s="32" t="s">
        <v>24</v>
      </c>
      <c r="D92" s="45">
        <v>0</v>
      </c>
      <c r="E92" s="45">
        <v>0</v>
      </c>
      <c r="F92" s="45">
        <v>0</v>
      </c>
      <c r="G92" s="45">
        <v>0</v>
      </c>
      <c r="H92" s="45">
        <v>0</v>
      </c>
      <c r="I92" s="45">
        <f t="shared" si="23"/>
        <v>0</v>
      </c>
      <c r="J92" s="45">
        <v>0</v>
      </c>
      <c r="K92" s="45">
        <v>0</v>
      </c>
      <c r="L92" s="45">
        <v>0</v>
      </c>
      <c r="M92" s="45">
        <v>0</v>
      </c>
      <c r="N92" s="45">
        <f t="shared" si="21"/>
        <v>0</v>
      </c>
      <c r="O92" s="45">
        <v>0</v>
      </c>
      <c r="P92" s="45">
        <v>0</v>
      </c>
      <c r="Q92" s="45">
        <v>0</v>
      </c>
      <c r="R92" s="45">
        <v>0</v>
      </c>
      <c r="S92" s="45">
        <v>0</v>
      </c>
      <c r="T92" s="45">
        <f t="shared" si="22"/>
        <v>0</v>
      </c>
      <c r="U92" s="45">
        <v>0</v>
      </c>
      <c r="V92" s="45">
        <v>0</v>
      </c>
      <c r="W92" s="45">
        <v>0</v>
      </c>
      <c r="X92" s="56"/>
      <c r="Y92" s="14"/>
    </row>
    <row r="93" spans="1:25" ht="63" x14ac:dyDescent="0.25">
      <c r="A93" s="30" t="s">
        <v>80</v>
      </c>
      <c r="B93" s="31" t="s">
        <v>81</v>
      </c>
      <c r="C93" s="32" t="s">
        <v>24</v>
      </c>
      <c r="D93" s="45">
        <v>0</v>
      </c>
      <c r="E93" s="45">
        <v>0</v>
      </c>
      <c r="F93" s="45">
        <v>0</v>
      </c>
      <c r="G93" s="45">
        <v>0</v>
      </c>
      <c r="H93" s="45">
        <v>0</v>
      </c>
      <c r="I93" s="45">
        <f t="shared" si="23"/>
        <v>0</v>
      </c>
      <c r="J93" s="45">
        <v>0</v>
      </c>
      <c r="K93" s="45">
        <v>0</v>
      </c>
      <c r="L93" s="45">
        <v>0</v>
      </c>
      <c r="M93" s="45">
        <v>0</v>
      </c>
      <c r="N93" s="45">
        <f t="shared" si="21"/>
        <v>0</v>
      </c>
      <c r="O93" s="45">
        <v>0</v>
      </c>
      <c r="P93" s="45">
        <v>0</v>
      </c>
      <c r="Q93" s="45">
        <v>0</v>
      </c>
      <c r="R93" s="45">
        <v>0</v>
      </c>
      <c r="S93" s="45">
        <v>0</v>
      </c>
      <c r="T93" s="45">
        <f t="shared" si="22"/>
        <v>0</v>
      </c>
      <c r="U93" s="45">
        <v>0</v>
      </c>
      <c r="V93" s="45">
        <v>0</v>
      </c>
      <c r="W93" s="45">
        <v>0</v>
      </c>
      <c r="X93" s="56"/>
      <c r="Y93" s="14"/>
    </row>
    <row r="94" spans="1:25" ht="63" x14ac:dyDescent="0.25">
      <c r="A94" s="30" t="s">
        <v>82</v>
      </c>
      <c r="B94" s="31" t="s">
        <v>83</v>
      </c>
      <c r="C94" s="32" t="s">
        <v>24</v>
      </c>
      <c r="D94" s="45">
        <v>0</v>
      </c>
      <c r="E94" s="45">
        <v>0</v>
      </c>
      <c r="F94" s="45">
        <v>0</v>
      </c>
      <c r="G94" s="45">
        <v>0</v>
      </c>
      <c r="H94" s="45">
        <v>0</v>
      </c>
      <c r="I94" s="45">
        <f t="shared" si="23"/>
        <v>0</v>
      </c>
      <c r="J94" s="45">
        <v>0</v>
      </c>
      <c r="K94" s="45">
        <v>0</v>
      </c>
      <c r="L94" s="45">
        <v>0</v>
      </c>
      <c r="M94" s="45">
        <v>0</v>
      </c>
      <c r="N94" s="45">
        <f t="shared" si="21"/>
        <v>0</v>
      </c>
      <c r="O94" s="45">
        <v>0</v>
      </c>
      <c r="P94" s="45">
        <v>0</v>
      </c>
      <c r="Q94" s="45">
        <v>0</v>
      </c>
      <c r="R94" s="45">
        <v>0</v>
      </c>
      <c r="S94" s="45">
        <v>0</v>
      </c>
      <c r="T94" s="45">
        <f t="shared" si="22"/>
        <v>0</v>
      </c>
      <c r="U94" s="45">
        <v>0</v>
      </c>
      <c r="V94" s="45">
        <v>0</v>
      </c>
      <c r="W94" s="45">
        <v>0</v>
      </c>
      <c r="X94" s="56"/>
      <c r="Y94" s="14"/>
    </row>
    <row r="95" spans="1:25" ht="63" x14ac:dyDescent="0.25">
      <c r="A95" s="27" t="s">
        <v>84</v>
      </c>
      <c r="B95" s="28" t="s">
        <v>85</v>
      </c>
      <c r="C95" s="29" t="s">
        <v>24</v>
      </c>
      <c r="D95" s="35">
        <v>0</v>
      </c>
      <c r="E95" s="35">
        <v>0</v>
      </c>
      <c r="F95" s="35">
        <v>0</v>
      </c>
      <c r="G95" s="35">
        <v>0</v>
      </c>
      <c r="H95" s="35">
        <v>0</v>
      </c>
      <c r="I95" s="35">
        <f t="shared" si="23"/>
        <v>0</v>
      </c>
      <c r="J95" s="35">
        <v>0</v>
      </c>
      <c r="K95" s="35">
        <v>0</v>
      </c>
      <c r="L95" s="35">
        <v>0</v>
      </c>
      <c r="M95" s="35">
        <v>0</v>
      </c>
      <c r="N95" s="35">
        <f t="shared" si="21"/>
        <v>0</v>
      </c>
      <c r="O95" s="35">
        <v>0</v>
      </c>
      <c r="P95" s="35">
        <v>0</v>
      </c>
      <c r="Q95" s="35">
        <v>0</v>
      </c>
      <c r="R95" s="35">
        <v>0</v>
      </c>
      <c r="S95" s="35">
        <v>0</v>
      </c>
      <c r="T95" s="35">
        <f t="shared" si="22"/>
        <v>0</v>
      </c>
      <c r="U95" s="35">
        <v>0</v>
      </c>
      <c r="V95" s="35">
        <v>0</v>
      </c>
      <c r="W95" s="35">
        <v>0</v>
      </c>
      <c r="X95" s="35"/>
      <c r="Y95" s="14"/>
    </row>
    <row r="96" spans="1:25" ht="47.25" x14ac:dyDescent="0.25">
      <c r="A96" s="30" t="s">
        <v>86</v>
      </c>
      <c r="B96" s="31" t="s">
        <v>87</v>
      </c>
      <c r="C96" s="32" t="s">
        <v>24</v>
      </c>
      <c r="D96" s="45">
        <v>0</v>
      </c>
      <c r="E96" s="45">
        <v>0</v>
      </c>
      <c r="F96" s="45">
        <v>0</v>
      </c>
      <c r="G96" s="45">
        <v>0</v>
      </c>
      <c r="H96" s="45">
        <v>0</v>
      </c>
      <c r="I96" s="45">
        <f t="shared" si="23"/>
        <v>0</v>
      </c>
      <c r="J96" s="45">
        <v>0</v>
      </c>
      <c r="K96" s="45">
        <v>0</v>
      </c>
      <c r="L96" s="45">
        <v>0</v>
      </c>
      <c r="M96" s="45">
        <v>0</v>
      </c>
      <c r="N96" s="45">
        <f t="shared" si="21"/>
        <v>0</v>
      </c>
      <c r="O96" s="45">
        <v>0</v>
      </c>
      <c r="P96" s="45">
        <v>0</v>
      </c>
      <c r="Q96" s="45">
        <v>0</v>
      </c>
      <c r="R96" s="45">
        <v>0</v>
      </c>
      <c r="S96" s="45">
        <v>0</v>
      </c>
      <c r="T96" s="45">
        <f t="shared" si="22"/>
        <v>0</v>
      </c>
      <c r="U96" s="45">
        <v>0</v>
      </c>
      <c r="V96" s="45">
        <v>0</v>
      </c>
      <c r="W96" s="45">
        <v>0</v>
      </c>
      <c r="X96" s="56"/>
      <c r="Y96" s="14"/>
    </row>
    <row r="97" spans="1:25" ht="63" x14ac:dyDescent="0.25">
      <c r="A97" s="30" t="s">
        <v>88</v>
      </c>
      <c r="B97" s="31" t="s">
        <v>89</v>
      </c>
      <c r="C97" s="32" t="s">
        <v>24</v>
      </c>
      <c r="D97" s="45">
        <v>0</v>
      </c>
      <c r="E97" s="45">
        <v>0</v>
      </c>
      <c r="F97" s="45">
        <v>0</v>
      </c>
      <c r="G97" s="45">
        <v>0</v>
      </c>
      <c r="H97" s="45">
        <v>0</v>
      </c>
      <c r="I97" s="45">
        <f t="shared" si="23"/>
        <v>0</v>
      </c>
      <c r="J97" s="45">
        <v>0</v>
      </c>
      <c r="K97" s="45">
        <v>0</v>
      </c>
      <c r="L97" s="45">
        <v>0</v>
      </c>
      <c r="M97" s="45">
        <v>0</v>
      </c>
      <c r="N97" s="45">
        <f t="shared" si="21"/>
        <v>0</v>
      </c>
      <c r="O97" s="45">
        <v>0</v>
      </c>
      <c r="P97" s="45">
        <v>0</v>
      </c>
      <c r="Q97" s="45">
        <v>0</v>
      </c>
      <c r="R97" s="45">
        <v>0</v>
      </c>
      <c r="S97" s="45">
        <v>0</v>
      </c>
      <c r="T97" s="45">
        <f t="shared" si="22"/>
        <v>0</v>
      </c>
      <c r="U97" s="45">
        <v>0</v>
      </c>
      <c r="V97" s="45">
        <v>0</v>
      </c>
      <c r="W97" s="45">
        <v>0</v>
      </c>
      <c r="X97" s="56"/>
      <c r="Y97" s="14"/>
    </row>
    <row r="98" spans="1:25" ht="94.5" x14ac:dyDescent="0.25">
      <c r="A98" s="24" t="s">
        <v>132</v>
      </c>
      <c r="B98" s="25" t="s">
        <v>133</v>
      </c>
      <c r="C98" s="26" t="s">
        <v>24</v>
      </c>
      <c r="D98" s="36">
        <v>0</v>
      </c>
      <c r="E98" s="36">
        <v>0</v>
      </c>
      <c r="F98" s="36">
        <v>0</v>
      </c>
      <c r="G98" s="36">
        <v>0</v>
      </c>
      <c r="H98" s="36">
        <v>0</v>
      </c>
      <c r="I98" s="36">
        <f t="shared" si="23"/>
        <v>0</v>
      </c>
      <c r="J98" s="36">
        <v>0</v>
      </c>
      <c r="K98" s="36">
        <v>0</v>
      </c>
      <c r="L98" s="36">
        <v>0</v>
      </c>
      <c r="M98" s="36">
        <v>0</v>
      </c>
      <c r="N98" s="36">
        <f t="shared" si="21"/>
        <v>0</v>
      </c>
      <c r="O98" s="36">
        <v>0</v>
      </c>
      <c r="P98" s="36">
        <v>0</v>
      </c>
      <c r="Q98" s="36">
        <v>0</v>
      </c>
      <c r="R98" s="36">
        <v>0</v>
      </c>
      <c r="S98" s="36">
        <v>0</v>
      </c>
      <c r="T98" s="36">
        <f t="shared" si="22"/>
        <v>0</v>
      </c>
      <c r="U98" s="36">
        <v>0</v>
      </c>
      <c r="V98" s="36">
        <v>0</v>
      </c>
      <c r="W98" s="36">
        <v>0</v>
      </c>
      <c r="X98" s="26"/>
      <c r="Y98" s="14"/>
    </row>
    <row r="99" spans="1:25" ht="78.75" x14ac:dyDescent="0.25">
      <c r="A99" s="27" t="s">
        <v>134</v>
      </c>
      <c r="B99" s="28" t="s">
        <v>135</v>
      </c>
      <c r="C99" s="29" t="s">
        <v>24</v>
      </c>
      <c r="D99" s="35">
        <v>0</v>
      </c>
      <c r="E99" s="35">
        <v>0</v>
      </c>
      <c r="F99" s="35">
        <v>0</v>
      </c>
      <c r="G99" s="35">
        <v>0</v>
      </c>
      <c r="H99" s="35">
        <v>0</v>
      </c>
      <c r="I99" s="35">
        <f t="shared" si="23"/>
        <v>0</v>
      </c>
      <c r="J99" s="35">
        <v>0</v>
      </c>
      <c r="K99" s="35">
        <v>0</v>
      </c>
      <c r="L99" s="35">
        <v>0</v>
      </c>
      <c r="M99" s="35">
        <v>0</v>
      </c>
      <c r="N99" s="35">
        <f t="shared" si="21"/>
        <v>0</v>
      </c>
      <c r="O99" s="35">
        <v>0</v>
      </c>
      <c r="P99" s="35">
        <v>0</v>
      </c>
      <c r="Q99" s="35">
        <v>0</v>
      </c>
      <c r="R99" s="35">
        <v>0</v>
      </c>
      <c r="S99" s="35">
        <v>0</v>
      </c>
      <c r="T99" s="35">
        <f t="shared" si="22"/>
        <v>0</v>
      </c>
      <c r="U99" s="35">
        <v>0</v>
      </c>
      <c r="V99" s="35">
        <v>0</v>
      </c>
      <c r="W99" s="35">
        <v>0</v>
      </c>
      <c r="X99" s="29"/>
      <c r="Y99" s="14"/>
    </row>
    <row r="100" spans="1:25" ht="78.75" x14ac:dyDescent="0.25">
      <c r="A100" s="27" t="s">
        <v>136</v>
      </c>
      <c r="B100" s="28" t="s">
        <v>137</v>
      </c>
      <c r="C100" s="29" t="s">
        <v>24</v>
      </c>
      <c r="D100" s="35">
        <v>0</v>
      </c>
      <c r="E100" s="35">
        <v>0</v>
      </c>
      <c r="F100" s="35">
        <v>0</v>
      </c>
      <c r="G100" s="35">
        <v>0</v>
      </c>
      <c r="H100" s="35">
        <v>0</v>
      </c>
      <c r="I100" s="35">
        <f t="shared" si="23"/>
        <v>0</v>
      </c>
      <c r="J100" s="35">
        <v>0</v>
      </c>
      <c r="K100" s="35">
        <v>0</v>
      </c>
      <c r="L100" s="35">
        <v>0</v>
      </c>
      <c r="M100" s="35">
        <v>0</v>
      </c>
      <c r="N100" s="35">
        <f t="shared" si="21"/>
        <v>0</v>
      </c>
      <c r="O100" s="35">
        <v>0</v>
      </c>
      <c r="P100" s="35">
        <v>0</v>
      </c>
      <c r="Q100" s="35">
        <v>0</v>
      </c>
      <c r="R100" s="35">
        <v>0</v>
      </c>
      <c r="S100" s="35">
        <v>0</v>
      </c>
      <c r="T100" s="35">
        <f t="shared" si="22"/>
        <v>0</v>
      </c>
      <c r="U100" s="35">
        <v>0</v>
      </c>
      <c r="V100" s="35">
        <v>0</v>
      </c>
      <c r="W100" s="35">
        <v>0</v>
      </c>
      <c r="X100" s="29"/>
      <c r="Y100" s="14"/>
    </row>
    <row r="101" spans="1:25" ht="47.25" x14ac:dyDescent="0.25">
      <c r="A101" s="24" t="s">
        <v>90</v>
      </c>
      <c r="B101" s="25" t="s">
        <v>91</v>
      </c>
      <c r="C101" s="26" t="s">
        <v>24</v>
      </c>
      <c r="D101" s="36">
        <v>0</v>
      </c>
      <c r="E101" s="36">
        <v>0</v>
      </c>
      <c r="F101" s="36">
        <v>0</v>
      </c>
      <c r="G101" s="36">
        <v>0</v>
      </c>
      <c r="H101" s="36">
        <v>0</v>
      </c>
      <c r="I101" s="36">
        <f t="shared" si="23"/>
        <v>0</v>
      </c>
      <c r="J101" s="36">
        <v>0</v>
      </c>
      <c r="K101" s="36">
        <v>0</v>
      </c>
      <c r="L101" s="36">
        <v>0</v>
      </c>
      <c r="M101" s="36">
        <v>0</v>
      </c>
      <c r="N101" s="36">
        <f t="shared" si="21"/>
        <v>0</v>
      </c>
      <c r="O101" s="36">
        <v>0</v>
      </c>
      <c r="P101" s="36">
        <v>0</v>
      </c>
      <c r="Q101" s="36">
        <v>0</v>
      </c>
      <c r="R101" s="36">
        <v>0</v>
      </c>
      <c r="S101" s="36">
        <v>0</v>
      </c>
      <c r="T101" s="36">
        <f t="shared" si="22"/>
        <v>0</v>
      </c>
      <c r="U101" s="36">
        <v>0</v>
      </c>
      <c r="V101" s="36">
        <v>0</v>
      </c>
      <c r="W101" s="36">
        <v>0</v>
      </c>
      <c r="X101" s="36"/>
      <c r="Y101" s="14"/>
    </row>
    <row r="102" spans="1:25" ht="47.25" x14ac:dyDescent="0.25">
      <c r="A102" s="24" t="s">
        <v>138</v>
      </c>
      <c r="B102" s="25" t="s">
        <v>139</v>
      </c>
      <c r="C102" s="26" t="s">
        <v>24</v>
      </c>
      <c r="D102" s="36">
        <v>0</v>
      </c>
      <c r="E102" s="36">
        <v>0</v>
      </c>
      <c r="F102" s="36">
        <v>0</v>
      </c>
      <c r="G102" s="36">
        <v>0</v>
      </c>
      <c r="H102" s="36">
        <v>0</v>
      </c>
      <c r="I102" s="36">
        <f t="shared" si="23"/>
        <v>0</v>
      </c>
      <c r="J102" s="36">
        <v>0</v>
      </c>
      <c r="K102" s="36">
        <v>0</v>
      </c>
      <c r="L102" s="36">
        <v>0</v>
      </c>
      <c r="M102" s="36">
        <v>0</v>
      </c>
      <c r="N102" s="36">
        <f t="shared" si="21"/>
        <v>0</v>
      </c>
      <c r="O102" s="36">
        <v>0</v>
      </c>
      <c r="P102" s="36">
        <v>0</v>
      </c>
      <c r="Q102" s="36">
        <v>0</v>
      </c>
      <c r="R102" s="36">
        <v>0</v>
      </c>
      <c r="S102" s="36">
        <v>0</v>
      </c>
      <c r="T102" s="36">
        <f t="shared" si="22"/>
        <v>0</v>
      </c>
      <c r="U102" s="36">
        <v>0</v>
      </c>
      <c r="V102" s="36">
        <v>0</v>
      </c>
      <c r="W102" s="36">
        <v>0</v>
      </c>
      <c r="X102" s="36"/>
      <c r="Y102" s="14"/>
    </row>
    <row r="103" spans="1:25" ht="31.5" x14ac:dyDescent="0.25">
      <c r="A103" s="24" t="s">
        <v>92</v>
      </c>
      <c r="B103" s="25" t="s">
        <v>93</v>
      </c>
      <c r="C103" s="26" t="s">
        <v>24</v>
      </c>
      <c r="D103" s="36">
        <f>SUM(D104:D117)</f>
        <v>0</v>
      </c>
      <c r="E103" s="36">
        <f>SUM(E104:E117)</f>
        <v>0</v>
      </c>
      <c r="F103" s="36">
        <f>SUM(F104:F117)</f>
        <v>0</v>
      </c>
      <c r="G103" s="36">
        <f>SUM(G104:G117)</f>
        <v>0</v>
      </c>
      <c r="H103" s="36">
        <f>SUM(H104:H117)</f>
        <v>0</v>
      </c>
      <c r="I103" s="36">
        <f t="shared" si="23"/>
        <v>10.114036476844738</v>
      </c>
      <c r="J103" s="36">
        <f t="shared" ref="J103:W103" si="24">SUM(J104:J117)</f>
        <v>0</v>
      </c>
      <c r="K103" s="36">
        <f t="shared" si="24"/>
        <v>0</v>
      </c>
      <c r="L103" s="36">
        <f t="shared" si="24"/>
        <v>10.114036476844738</v>
      </c>
      <c r="M103" s="36">
        <f t="shared" si="24"/>
        <v>0</v>
      </c>
      <c r="N103" s="36">
        <f t="shared" si="21"/>
        <v>-10.114036476844738</v>
      </c>
      <c r="O103" s="36">
        <v>0</v>
      </c>
      <c r="P103" s="36">
        <v>0</v>
      </c>
      <c r="Q103" s="36">
        <v>0</v>
      </c>
      <c r="R103" s="36">
        <v>0</v>
      </c>
      <c r="S103" s="36">
        <v>0</v>
      </c>
      <c r="T103" s="36">
        <f t="shared" si="22"/>
        <v>-10.114036476844738</v>
      </c>
      <c r="U103" s="36">
        <v>0</v>
      </c>
      <c r="V103" s="36">
        <v>0</v>
      </c>
      <c r="W103" s="36">
        <v>0</v>
      </c>
      <c r="X103" s="36"/>
      <c r="Y103" s="14"/>
    </row>
    <row r="104" spans="1:25" ht="31.5" x14ac:dyDescent="0.25">
      <c r="A104" s="33" t="s">
        <v>140</v>
      </c>
      <c r="B104" s="47" t="s">
        <v>141</v>
      </c>
      <c r="C104" s="33" t="s">
        <v>94</v>
      </c>
      <c r="D104" s="45">
        <f t="shared" ref="D104:D115" si="25">E104+F104+G104+H104</f>
        <v>0</v>
      </c>
      <c r="E104" s="45">
        <v>0</v>
      </c>
      <c r="F104" s="45">
        <v>0</v>
      </c>
      <c r="G104" s="45">
        <v>0</v>
      </c>
      <c r="H104" s="45">
        <v>0</v>
      </c>
      <c r="I104" s="45">
        <f t="shared" si="23"/>
        <v>0</v>
      </c>
      <c r="J104" s="45">
        <v>0</v>
      </c>
      <c r="K104" s="45">
        <v>0</v>
      </c>
      <c r="L104" s="45">
        <v>0</v>
      </c>
      <c r="M104" s="45">
        <v>0</v>
      </c>
      <c r="N104" s="45">
        <f t="shared" si="21"/>
        <v>0</v>
      </c>
      <c r="O104" s="46">
        <v>0</v>
      </c>
      <c r="P104" s="45">
        <v>0</v>
      </c>
      <c r="Q104" s="46">
        <v>0</v>
      </c>
      <c r="R104" s="45">
        <v>0</v>
      </c>
      <c r="S104" s="46">
        <v>0</v>
      </c>
      <c r="T104" s="45">
        <f t="shared" si="22"/>
        <v>0</v>
      </c>
      <c r="U104" s="46">
        <v>0</v>
      </c>
      <c r="V104" s="45">
        <v>0</v>
      </c>
      <c r="W104" s="46">
        <v>0</v>
      </c>
      <c r="X104" s="56"/>
      <c r="Y104" s="14"/>
    </row>
    <row r="105" spans="1:25" ht="89.25" x14ac:dyDescent="0.25">
      <c r="A105" s="33" t="s">
        <v>140</v>
      </c>
      <c r="B105" s="47" t="s">
        <v>157</v>
      </c>
      <c r="C105" s="33" t="s">
        <v>94</v>
      </c>
      <c r="D105" s="45">
        <f t="shared" si="25"/>
        <v>0</v>
      </c>
      <c r="E105" s="45">
        <v>0</v>
      </c>
      <c r="F105" s="45">
        <v>0</v>
      </c>
      <c r="G105" s="45">
        <v>0</v>
      </c>
      <c r="H105" s="45">
        <v>0</v>
      </c>
      <c r="I105" s="45">
        <f t="shared" si="23"/>
        <v>1.6981152400000001</v>
      </c>
      <c r="J105" s="45">
        <v>0</v>
      </c>
      <c r="K105" s="45">
        <v>0</v>
      </c>
      <c r="L105" s="45">
        <v>1.6981152400000001</v>
      </c>
      <c r="M105" s="45">
        <v>0</v>
      </c>
      <c r="N105" s="45">
        <f t="shared" si="21"/>
        <v>-1.6981152400000001</v>
      </c>
      <c r="O105" s="46">
        <v>0</v>
      </c>
      <c r="P105" s="45">
        <v>0</v>
      </c>
      <c r="Q105" s="46">
        <v>0</v>
      </c>
      <c r="R105" s="45">
        <v>0</v>
      </c>
      <c r="S105" s="46">
        <v>0</v>
      </c>
      <c r="T105" s="45">
        <f t="shared" si="22"/>
        <v>-1.6981152400000001</v>
      </c>
      <c r="U105" s="46">
        <v>0</v>
      </c>
      <c r="V105" s="45">
        <v>0</v>
      </c>
      <c r="W105" s="46">
        <v>0</v>
      </c>
      <c r="X105" s="56" t="s">
        <v>165</v>
      </c>
      <c r="Y105" s="14"/>
    </row>
    <row r="106" spans="1:25" ht="31.5" x14ac:dyDescent="0.25">
      <c r="A106" s="33" t="s">
        <v>140</v>
      </c>
      <c r="B106" s="47" t="s">
        <v>158</v>
      </c>
      <c r="C106" s="33" t="s">
        <v>94</v>
      </c>
      <c r="D106" s="45">
        <f t="shared" si="25"/>
        <v>0</v>
      </c>
      <c r="E106" s="45">
        <v>0</v>
      </c>
      <c r="F106" s="45">
        <v>0</v>
      </c>
      <c r="G106" s="45">
        <v>0</v>
      </c>
      <c r="H106" s="45">
        <v>0</v>
      </c>
      <c r="I106" s="45">
        <f t="shared" si="23"/>
        <v>0</v>
      </c>
      <c r="J106" s="45">
        <v>0</v>
      </c>
      <c r="K106" s="45">
        <v>0</v>
      </c>
      <c r="L106" s="45">
        <v>0</v>
      </c>
      <c r="M106" s="45">
        <v>0</v>
      </c>
      <c r="N106" s="45">
        <f t="shared" si="21"/>
        <v>0</v>
      </c>
      <c r="O106" s="46">
        <v>0</v>
      </c>
      <c r="P106" s="45">
        <v>0</v>
      </c>
      <c r="Q106" s="46">
        <v>0</v>
      </c>
      <c r="R106" s="45">
        <v>0</v>
      </c>
      <c r="S106" s="46">
        <v>0</v>
      </c>
      <c r="T106" s="45">
        <f t="shared" si="22"/>
        <v>0</v>
      </c>
      <c r="U106" s="46">
        <v>0</v>
      </c>
      <c r="V106" s="45">
        <v>0</v>
      </c>
      <c r="W106" s="46">
        <v>0</v>
      </c>
      <c r="X106" s="56"/>
      <c r="Y106" s="14"/>
    </row>
    <row r="107" spans="1:25" ht="31.5" x14ac:dyDescent="0.25">
      <c r="A107" s="33" t="s">
        <v>140</v>
      </c>
      <c r="B107" s="47" t="s">
        <v>159</v>
      </c>
      <c r="C107" s="33" t="s">
        <v>94</v>
      </c>
      <c r="D107" s="45">
        <f t="shared" si="25"/>
        <v>0</v>
      </c>
      <c r="E107" s="45">
        <v>0</v>
      </c>
      <c r="F107" s="45">
        <v>0</v>
      </c>
      <c r="G107" s="45">
        <v>0</v>
      </c>
      <c r="H107" s="45">
        <v>0</v>
      </c>
      <c r="I107" s="45">
        <f t="shared" si="23"/>
        <v>0</v>
      </c>
      <c r="J107" s="45">
        <v>0</v>
      </c>
      <c r="K107" s="45">
        <v>0</v>
      </c>
      <c r="L107" s="45">
        <v>0</v>
      </c>
      <c r="M107" s="45">
        <v>0</v>
      </c>
      <c r="N107" s="45">
        <f t="shared" si="21"/>
        <v>0</v>
      </c>
      <c r="O107" s="46">
        <v>0</v>
      </c>
      <c r="P107" s="45">
        <v>0</v>
      </c>
      <c r="Q107" s="46">
        <v>0</v>
      </c>
      <c r="R107" s="45">
        <v>0</v>
      </c>
      <c r="S107" s="46">
        <v>0</v>
      </c>
      <c r="T107" s="45">
        <f t="shared" si="22"/>
        <v>0</v>
      </c>
      <c r="U107" s="46">
        <v>0</v>
      </c>
      <c r="V107" s="45">
        <v>0</v>
      </c>
      <c r="W107" s="46">
        <v>0</v>
      </c>
      <c r="X107" s="56"/>
      <c r="Y107" s="14"/>
    </row>
    <row r="108" spans="1:25" ht="63" x14ac:dyDescent="0.25">
      <c r="A108" s="33" t="s">
        <v>140</v>
      </c>
      <c r="B108" s="47" t="s">
        <v>160</v>
      </c>
      <c r="C108" s="33" t="s">
        <v>94</v>
      </c>
      <c r="D108" s="45">
        <f t="shared" si="25"/>
        <v>0</v>
      </c>
      <c r="E108" s="45">
        <v>0</v>
      </c>
      <c r="F108" s="45">
        <v>0</v>
      </c>
      <c r="G108" s="45">
        <v>0</v>
      </c>
      <c r="H108" s="45">
        <v>0</v>
      </c>
      <c r="I108" s="45">
        <f t="shared" si="23"/>
        <v>0</v>
      </c>
      <c r="J108" s="45">
        <v>0</v>
      </c>
      <c r="K108" s="45">
        <v>0</v>
      </c>
      <c r="L108" s="45">
        <v>0</v>
      </c>
      <c r="M108" s="45">
        <v>0</v>
      </c>
      <c r="N108" s="45">
        <f t="shared" si="21"/>
        <v>0</v>
      </c>
      <c r="O108" s="46">
        <v>0</v>
      </c>
      <c r="P108" s="45">
        <v>0</v>
      </c>
      <c r="Q108" s="46">
        <v>0</v>
      </c>
      <c r="R108" s="45">
        <v>0</v>
      </c>
      <c r="S108" s="46">
        <v>0</v>
      </c>
      <c r="T108" s="45">
        <f t="shared" si="22"/>
        <v>0</v>
      </c>
      <c r="U108" s="46">
        <v>0</v>
      </c>
      <c r="V108" s="45">
        <v>0</v>
      </c>
      <c r="W108" s="46">
        <v>0</v>
      </c>
      <c r="X108" s="60"/>
      <c r="Y108" s="14"/>
    </row>
    <row r="109" spans="1:25" ht="89.25" x14ac:dyDescent="0.25">
      <c r="A109" s="33" t="s">
        <v>140</v>
      </c>
      <c r="B109" s="47" t="s">
        <v>161</v>
      </c>
      <c r="C109" s="33" t="s">
        <v>94</v>
      </c>
      <c r="D109" s="45">
        <f t="shared" si="25"/>
        <v>0</v>
      </c>
      <c r="E109" s="45">
        <v>0</v>
      </c>
      <c r="F109" s="45">
        <v>0</v>
      </c>
      <c r="G109" s="45">
        <v>0</v>
      </c>
      <c r="H109" s="45">
        <v>0</v>
      </c>
      <c r="I109" s="45">
        <f t="shared" si="23"/>
        <v>1.84469656</v>
      </c>
      <c r="J109" s="45">
        <v>0</v>
      </c>
      <c r="K109" s="45">
        <v>0</v>
      </c>
      <c r="L109" s="45">
        <v>1.84469656</v>
      </c>
      <c r="M109" s="45">
        <v>0</v>
      </c>
      <c r="N109" s="45">
        <f t="shared" si="21"/>
        <v>-1.84469656</v>
      </c>
      <c r="O109" s="46">
        <v>0</v>
      </c>
      <c r="P109" s="45">
        <v>0</v>
      </c>
      <c r="Q109" s="46">
        <v>0</v>
      </c>
      <c r="R109" s="45">
        <v>0</v>
      </c>
      <c r="S109" s="46">
        <v>0</v>
      </c>
      <c r="T109" s="45">
        <f t="shared" si="22"/>
        <v>-1.84469656</v>
      </c>
      <c r="U109" s="46">
        <v>0</v>
      </c>
      <c r="V109" s="45">
        <v>0</v>
      </c>
      <c r="W109" s="46">
        <v>0</v>
      </c>
      <c r="X109" s="56" t="s">
        <v>165</v>
      </c>
      <c r="Y109" s="14"/>
    </row>
    <row r="110" spans="1:25" ht="89.25" x14ac:dyDescent="0.25">
      <c r="A110" s="33" t="s">
        <v>140</v>
      </c>
      <c r="B110" s="47" t="s">
        <v>162</v>
      </c>
      <c r="C110" s="33" t="s">
        <v>94</v>
      </c>
      <c r="D110" s="45">
        <f t="shared" si="25"/>
        <v>0</v>
      </c>
      <c r="E110" s="45">
        <v>0</v>
      </c>
      <c r="F110" s="45">
        <v>0</v>
      </c>
      <c r="G110" s="45">
        <v>0</v>
      </c>
      <c r="H110" s="45">
        <v>0</v>
      </c>
      <c r="I110" s="45">
        <f t="shared" si="23"/>
        <v>1.84469656</v>
      </c>
      <c r="J110" s="45">
        <v>0</v>
      </c>
      <c r="K110" s="45">
        <v>0</v>
      </c>
      <c r="L110" s="45">
        <v>1.84469656</v>
      </c>
      <c r="M110" s="45">
        <v>0</v>
      </c>
      <c r="N110" s="45">
        <f t="shared" si="21"/>
        <v>-1.84469656</v>
      </c>
      <c r="O110" s="46">
        <v>0</v>
      </c>
      <c r="P110" s="45">
        <v>0</v>
      </c>
      <c r="Q110" s="46">
        <v>0</v>
      </c>
      <c r="R110" s="45">
        <v>0</v>
      </c>
      <c r="S110" s="46">
        <v>0</v>
      </c>
      <c r="T110" s="45">
        <f t="shared" si="22"/>
        <v>-1.84469656</v>
      </c>
      <c r="U110" s="46">
        <v>0</v>
      </c>
      <c r="V110" s="45">
        <v>0</v>
      </c>
      <c r="W110" s="46">
        <v>0</v>
      </c>
      <c r="X110" s="56" t="s">
        <v>165</v>
      </c>
      <c r="Y110" s="14"/>
    </row>
    <row r="111" spans="1:25" ht="31.5" x14ac:dyDescent="0.25">
      <c r="A111" s="33" t="s">
        <v>140</v>
      </c>
      <c r="B111" s="47" t="s">
        <v>163</v>
      </c>
      <c r="C111" s="33" t="s">
        <v>94</v>
      </c>
      <c r="D111" s="45">
        <f t="shared" si="25"/>
        <v>0</v>
      </c>
      <c r="E111" s="45">
        <v>0</v>
      </c>
      <c r="F111" s="45">
        <v>0</v>
      </c>
      <c r="G111" s="45">
        <v>0</v>
      </c>
      <c r="H111" s="45">
        <v>0</v>
      </c>
      <c r="I111" s="45">
        <f t="shared" si="23"/>
        <v>0</v>
      </c>
      <c r="J111" s="45">
        <v>0</v>
      </c>
      <c r="K111" s="45">
        <v>0</v>
      </c>
      <c r="L111" s="45">
        <v>0</v>
      </c>
      <c r="M111" s="45">
        <v>0</v>
      </c>
      <c r="N111" s="45">
        <f t="shared" si="21"/>
        <v>0</v>
      </c>
      <c r="O111" s="46">
        <v>0</v>
      </c>
      <c r="P111" s="45">
        <v>0</v>
      </c>
      <c r="Q111" s="46">
        <v>0</v>
      </c>
      <c r="R111" s="45">
        <v>0</v>
      </c>
      <c r="S111" s="46">
        <v>0</v>
      </c>
      <c r="T111" s="45">
        <f t="shared" si="22"/>
        <v>0</v>
      </c>
      <c r="U111" s="46">
        <v>0</v>
      </c>
      <c r="V111" s="45">
        <v>0</v>
      </c>
      <c r="W111" s="46">
        <v>0</v>
      </c>
      <c r="X111" s="58"/>
      <c r="Y111" s="14"/>
    </row>
    <row r="112" spans="1:25" ht="63" x14ac:dyDescent="0.25">
      <c r="A112" s="33" t="s">
        <v>140</v>
      </c>
      <c r="B112" s="47" t="s">
        <v>164</v>
      </c>
      <c r="C112" s="33" t="s">
        <v>94</v>
      </c>
      <c r="D112" s="45">
        <f t="shared" si="25"/>
        <v>0</v>
      </c>
      <c r="E112" s="45">
        <v>0</v>
      </c>
      <c r="F112" s="45">
        <v>0</v>
      </c>
      <c r="G112" s="45">
        <v>0</v>
      </c>
      <c r="H112" s="45">
        <v>0</v>
      </c>
      <c r="I112" s="45">
        <f t="shared" si="23"/>
        <v>0</v>
      </c>
      <c r="J112" s="45">
        <v>0</v>
      </c>
      <c r="K112" s="45">
        <v>0</v>
      </c>
      <c r="L112" s="45">
        <v>0</v>
      </c>
      <c r="M112" s="45">
        <v>0</v>
      </c>
      <c r="N112" s="45">
        <f t="shared" si="21"/>
        <v>0</v>
      </c>
      <c r="O112" s="46">
        <v>0</v>
      </c>
      <c r="P112" s="45">
        <v>0</v>
      </c>
      <c r="Q112" s="46">
        <v>0</v>
      </c>
      <c r="R112" s="45">
        <v>0</v>
      </c>
      <c r="S112" s="46">
        <v>0</v>
      </c>
      <c r="T112" s="45">
        <f t="shared" si="22"/>
        <v>0</v>
      </c>
      <c r="U112" s="46">
        <v>0</v>
      </c>
      <c r="V112" s="45">
        <v>0</v>
      </c>
      <c r="W112" s="46">
        <v>0</v>
      </c>
      <c r="X112" s="56"/>
      <c r="Y112" s="14"/>
    </row>
    <row r="113" spans="1:25" ht="31.5" x14ac:dyDescent="0.25">
      <c r="A113" s="33" t="s">
        <v>140</v>
      </c>
      <c r="B113" s="47" t="s">
        <v>142</v>
      </c>
      <c r="C113" s="33" t="s">
        <v>94</v>
      </c>
      <c r="D113" s="45">
        <f t="shared" si="25"/>
        <v>0</v>
      </c>
      <c r="E113" s="45">
        <v>0</v>
      </c>
      <c r="F113" s="45">
        <v>0</v>
      </c>
      <c r="G113" s="45">
        <v>0</v>
      </c>
      <c r="H113" s="45">
        <v>0</v>
      </c>
      <c r="I113" s="45">
        <f t="shared" si="23"/>
        <v>0</v>
      </c>
      <c r="J113" s="45">
        <v>0</v>
      </c>
      <c r="K113" s="45">
        <v>0</v>
      </c>
      <c r="L113" s="45">
        <v>0</v>
      </c>
      <c r="M113" s="45">
        <v>0</v>
      </c>
      <c r="N113" s="45">
        <f t="shared" si="21"/>
        <v>0</v>
      </c>
      <c r="O113" s="46">
        <v>0</v>
      </c>
      <c r="P113" s="45">
        <v>0</v>
      </c>
      <c r="Q113" s="46">
        <v>0</v>
      </c>
      <c r="R113" s="45">
        <v>0</v>
      </c>
      <c r="S113" s="46">
        <v>0</v>
      </c>
      <c r="T113" s="45">
        <f t="shared" si="22"/>
        <v>0</v>
      </c>
      <c r="U113" s="46">
        <v>0</v>
      </c>
      <c r="V113" s="45">
        <v>0</v>
      </c>
      <c r="W113" s="46">
        <v>0</v>
      </c>
      <c r="X113" s="56"/>
      <c r="Y113" s="14"/>
    </row>
    <row r="114" spans="1:25" ht="38.25" x14ac:dyDescent="0.25">
      <c r="A114" s="33" t="s">
        <v>140</v>
      </c>
      <c r="B114" s="47" t="s">
        <v>143</v>
      </c>
      <c r="C114" s="33" t="s">
        <v>94</v>
      </c>
      <c r="D114" s="45">
        <f t="shared" si="25"/>
        <v>0</v>
      </c>
      <c r="E114" s="45">
        <v>0</v>
      </c>
      <c r="F114" s="45">
        <v>0</v>
      </c>
      <c r="G114" s="45">
        <v>0</v>
      </c>
      <c r="H114" s="45">
        <v>0</v>
      </c>
      <c r="I114" s="45">
        <f t="shared" si="23"/>
        <v>5.1314406844737592E-2</v>
      </c>
      <c r="J114" s="45">
        <v>0</v>
      </c>
      <c r="K114" s="45">
        <v>0</v>
      </c>
      <c r="L114" s="45">
        <v>5.1314406844737592E-2</v>
      </c>
      <c r="M114" s="45">
        <v>0</v>
      </c>
      <c r="N114" s="45">
        <f t="shared" si="21"/>
        <v>-5.1314406844737592E-2</v>
      </c>
      <c r="O114" s="46">
        <v>0</v>
      </c>
      <c r="P114" s="45">
        <v>0</v>
      </c>
      <c r="Q114" s="46">
        <v>0</v>
      </c>
      <c r="R114" s="45">
        <v>0</v>
      </c>
      <c r="S114" s="46">
        <v>0</v>
      </c>
      <c r="T114" s="45">
        <f t="shared" si="22"/>
        <v>-5.1314406844737592E-2</v>
      </c>
      <c r="U114" s="46">
        <v>0</v>
      </c>
      <c r="V114" s="45">
        <v>0</v>
      </c>
      <c r="W114" s="46">
        <v>0</v>
      </c>
      <c r="X114" s="60" t="s">
        <v>166</v>
      </c>
      <c r="Y114" s="14"/>
    </row>
    <row r="115" spans="1:25" ht="63" x14ac:dyDescent="0.25">
      <c r="A115" s="33" t="s">
        <v>140</v>
      </c>
      <c r="B115" s="47" t="s">
        <v>144</v>
      </c>
      <c r="C115" s="33" t="s">
        <v>94</v>
      </c>
      <c r="D115" s="45">
        <f t="shared" si="25"/>
        <v>0</v>
      </c>
      <c r="E115" s="45">
        <v>0</v>
      </c>
      <c r="F115" s="45">
        <v>0</v>
      </c>
      <c r="G115" s="45">
        <v>0</v>
      </c>
      <c r="H115" s="45">
        <v>0</v>
      </c>
      <c r="I115" s="45">
        <f t="shared" si="23"/>
        <v>0.35238171999999995</v>
      </c>
      <c r="J115" s="45">
        <v>0</v>
      </c>
      <c r="K115" s="45">
        <v>0</v>
      </c>
      <c r="L115" s="45">
        <v>0.35238171999999995</v>
      </c>
      <c r="M115" s="45">
        <v>0</v>
      </c>
      <c r="N115" s="45">
        <f t="shared" si="21"/>
        <v>-0.35238171999999995</v>
      </c>
      <c r="O115" s="46">
        <v>0</v>
      </c>
      <c r="P115" s="45">
        <v>0</v>
      </c>
      <c r="Q115" s="46">
        <v>0</v>
      </c>
      <c r="R115" s="45">
        <v>0</v>
      </c>
      <c r="S115" s="46">
        <v>0</v>
      </c>
      <c r="T115" s="45">
        <f t="shared" si="22"/>
        <v>-0.35238171999999995</v>
      </c>
      <c r="U115" s="46">
        <v>0</v>
      </c>
      <c r="V115" s="45">
        <v>0</v>
      </c>
      <c r="W115" s="46">
        <v>0</v>
      </c>
      <c r="X115" s="60" t="s">
        <v>166</v>
      </c>
      <c r="Y115" s="14"/>
    </row>
    <row r="116" spans="1:25" ht="38.25" x14ac:dyDescent="0.25">
      <c r="A116" s="33" t="s">
        <v>140</v>
      </c>
      <c r="B116" s="48" t="s">
        <v>172</v>
      </c>
      <c r="C116" s="33" t="s">
        <v>94</v>
      </c>
      <c r="D116" s="45">
        <v>0</v>
      </c>
      <c r="E116" s="45">
        <v>0</v>
      </c>
      <c r="F116" s="45">
        <v>0</v>
      </c>
      <c r="G116" s="45">
        <v>0</v>
      </c>
      <c r="H116" s="45">
        <v>0</v>
      </c>
      <c r="I116" s="45">
        <f t="shared" si="23"/>
        <v>2.6832000000000002E-2</v>
      </c>
      <c r="J116" s="45">
        <v>0</v>
      </c>
      <c r="K116" s="45">
        <v>0</v>
      </c>
      <c r="L116" s="45">
        <v>2.6832000000000002E-2</v>
      </c>
      <c r="M116" s="45">
        <v>0</v>
      </c>
      <c r="N116" s="45">
        <f t="shared" si="21"/>
        <v>-2.6832000000000002E-2</v>
      </c>
      <c r="O116" s="46">
        <v>0</v>
      </c>
      <c r="P116" s="45">
        <v>0</v>
      </c>
      <c r="Q116" s="46">
        <v>0</v>
      </c>
      <c r="R116" s="45">
        <v>0</v>
      </c>
      <c r="S116" s="46">
        <v>0</v>
      </c>
      <c r="T116" s="45">
        <f t="shared" si="22"/>
        <v>-2.6832000000000002E-2</v>
      </c>
      <c r="U116" s="46">
        <v>0</v>
      </c>
      <c r="V116" s="45">
        <v>0</v>
      </c>
      <c r="W116" s="46">
        <v>0</v>
      </c>
      <c r="X116" s="60" t="s">
        <v>166</v>
      </c>
      <c r="Y116" s="14"/>
    </row>
    <row r="117" spans="1:25" ht="38.25" x14ac:dyDescent="0.25">
      <c r="A117" s="33" t="s">
        <v>140</v>
      </c>
      <c r="B117" s="47" t="s">
        <v>145</v>
      </c>
      <c r="C117" s="33" t="s">
        <v>94</v>
      </c>
      <c r="D117" s="45">
        <f>E117+F117+G117+H117</f>
        <v>0</v>
      </c>
      <c r="E117" s="45">
        <v>0</v>
      </c>
      <c r="F117" s="45">
        <v>0</v>
      </c>
      <c r="G117" s="45">
        <v>0</v>
      </c>
      <c r="H117" s="45">
        <v>0</v>
      </c>
      <c r="I117" s="45">
        <f t="shared" si="23"/>
        <v>4.2959999900000003</v>
      </c>
      <c r="J117" s="45">
        <v>0</v>
      </c>
      <c r="K117" s="45">
        <v>0</v>
      </c>
      <c r="L117" s="45">
        <v>4.2959999900000003</v>
      </c>
      <c r="M117" s="45">
        <v>0</v>
      </c>
      <c r="N117" s="45">
        <f t="shared" si="21"/>
        <v>-4.2959999900000003</v>
      </c>
      <c r="O117" s="46">
        <v>0</v>
      </c>
      <c r="P117" s="45">
        <v>0</v>
      </c>
      <c r="Q117" s="46">
        <v>0</v>
      </c>
      <c r="R117" s="45">
        <v>0</v>
      </c>
      <c r="S117" s="46">
        <v>0</v>
      </c>
      <c r="T117" s="45">
        <f t="shared" si="22"/>
        <v>-4.2959999900000003</v>
      </c>
      <c r="U117" s="46">
        <v>0</v>
      </c>
      <c r="V117" s="45">
        <v>0</v>
      </c>
      <c r="W117" s="46">
        <v>0</v>
      </c>
      <c r="X117" s="60" t="s">
        <v>166</v>
      </c>
      <c r="Y117" s="14"/>
    </row>
  </sheetData>
  <autoFilter ref="A20:BT117"/>
  <mergeCells count="33">
    <mergeCell ref="R17:S18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  <mergeCell ref="T17:U18"/>
    <mergeCell ref="M18:M19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A11:X11"/>
    <mergeCell ref="A4:X4"/>
    <mergeCell ref="A5:X5"/>
    <mergeCell ref="A7:X7"/>
    <mergeCell ref="A8:X8"/>
    <mergeCell ref="A10:X10"/>
  </mergeCells>
  <printOptions horizontalCentered="1"/>
  <pageMargins left="0" right="0" top="0.19685039370078741" bottom="0" header="0.51181102362204722" footer="0.51181102362204722"/>
  <pageSetup paperSize="9" scale="40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11кв истч</vt:lpstr>
      <vt:lpstr>'11кв истч'!Область_печати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filippovamv</dc:creator>
  <cp:lastModifiedBy>Артеменко Е.С. - Начальник отдела сводной отчетности</cp:lastModifiedBy>
  <cp:lastPrinted>2018-08-09T09:16:28Z</cp:lastPrinted>
  <dcterms:created xsi:type="dcterms:W3CDTF">2018-08-09T02:07:48Z</dcterms:created>
  <dcterms:modified xsi:type="dcterms:W3CDTF">2021-05-14T10:47:46Z</dcterms:modified>
</cp:coreProperties>
</file>