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LadykoES\Desktop\Замеры 2020\"/>
    </mc:Choice>
  </mc:AlternateContent>
  <bookViews>
    <workbookView xWindow="-15" yWindow="945" windowWidth="19230" windowHeight="5475" activeTab="1"/>
  </bookViews>
  <sheets>
    <sheet name="Нагрузки" sheetId="5" r:id="rId1"/>
    <sheet name="Ведомости по ПС" sheetId="6" r:id="rId2"/>
  </sheets>
  <definedNames>
    <definedName name="_xlnm.Print_Titles" localSheetId="0">Нагрузки!$5:$6</definedName>
    <definedName name="_xlnm.Print_Area" localSheetId="0">Нагрузки!$A$1:$L$55</definedName>
  </definedNames>
  <calcPr calcId="162913" refMode="R1C1"/>
</workbook>
</file>

<file path=xl/calcChain.xml><?xml version="1.0" encoding="utf-8"?>
<calcChain xmlns="http://schemas.openxmlformats.org/spreadsheetml/2006/main">
  <c r="E9" i="5" l="1"/>
  <c r="F9" i="5"/>
  <c r="G9" i="5"/>
  <c r="H9" i="5"/>
  <c r="I9" i="5"/>
  <c r="J9" i="5"/>
  <c r="K9" i="5"/>
  <c r="L9" i="5"/>
  <c r="E13" i="5"/>
  <c r="F13" i="5"/>
  <c r="G13" i="5"/>
  <c r="H13" i="5"/>
  <c r="I13" i="5"/>
  <c r="J13" i="5"/>
  <c r="K13" i="5"/>
  <c r="L13" i="5"/>
  <c r="E20" i="5"/>
  <c r="F20" i="5"/>
  <c r="G20" i="5"/>
  <c r="H20" i="5"/>
  <c r="I20" i="5"/>
  <c r="J20" i="5"/>
  <c r="K20" i="5"/>
  <c r="L20" i="5"/>
  <c r="E23" i="5"/>
  <c r="F23" i="5"/>
  <c r="G23" i="5"/>
  <c r="H23" i="5"/>
  <c r="I23" i="5"/>
  <c r="J23" i="5"/>
  <c r="K23" i="5"/>
  <c r="L23" i="5"/>
  <c r="E29" i="5"/>
  <c r="F29" i="5"/>
  <c r="G29" i="5"/>
  <c r="H29" i="5"/>
  <c r="I29" i="5"/>
  <c r="J29" i="5"/>
  <c r="K29" i="5"/>
  <c r="L29" i="5"/>
  <c r="E36" i="5"/>
  <c r="F36" i="5"/>
  <c r="G36" i="5"/>
  <c r="H36" i="5"/>
  <c r="I36" i="5"/>
  <c r="J36" i="5"/>
  <c r="K36" i="5"/>
  <c r="L36" i="5"/>
  <c r="E41" i="5"/>
  <c r="F41" i="5"/>
  <c r="G41" i="5"/>
  <c r="H41" i="5"/>
  <c r="I41" i="5"/>
  <c r="J41" i="5"/>
  <c r="K41" i="5"/>
  <c r="L41" i="5"/>
  <c r="E44" i="5"/>
  <c r="F44" i="5"/>
  <c r="G44" i="5"/>
  <c r="H44" i="5"/>
  <c r="I44" i="5"/>
  <c r="J44" i="5"/>
  <c r="K44" i="5"/>
  <c r="L44" i="5"/>
  <c r="E52" i="5"/>
  <c r="F52" i="5"/>
  <c r="G52" i="5"/>
  <c r="H52" i="5"/>
  <c r="I52" i="5"/>
  <c r="J52" i="5"/>
  <c r="K52" i="5"/>
  <c r="L52" i="5"/>
</calcChain>
</file>

<file path=xl/sharedStrings.xml><?xml version="1.0" encoding="utf-8"?>
<sst xmlns="http://schemas.openxmlformats.org/spreadsheetml/2006/main" count="783" uniqueCount="420">
  <si>
    <t>Нагрузка на стороне 110 кВ за контрольные часы</t>
  </si>
  <si>
    <t>ПС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</si>
  <si>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</si>
  <si>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</si>
  <si>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</si>
  <si>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</si>
  <si>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</si>
  <si>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</si>
  <si>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</si>
  <si>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</si>
  <si>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</si>
  <si>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</si>
  <si>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</si>
  <si>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</si>
  <si>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</si>
  <si>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</si>
  <si>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</si>
  <si>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</si>
  <si>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3 АТ</t>
  </si>
  <si>
    <t>2 АТ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</si>
  <si>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</si>
  <si>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</si>
  <si>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</si>
  <si>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</si>
  <si>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</si>
  <si>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</si>
  <si>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</si>
  <si>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</si>
  <si>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</si>
  <si>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</si>
  <si>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</si>
  <si>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</si>
  <si>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</si>
  <si>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</si>
  <si>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</si>
  <si>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</si>
  <si>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</si>
  <si>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</si>
  <si>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</si>
  <si>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</si>
  <si>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</si>
  <si>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</si>
  <si>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</si>
  <si>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</si>
  <si>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</si>
  <si>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</si>
  <si>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</si>
  <si>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r>
      <t>10</t>
    </r>
    <r>
      <rPr>
        <vertAlign val="superscript"/>
        <sz val="11"/>
        <rFont val="Times New Roman"/>
        <family val="1"/>
        <charset val="204"/>
      </rPr>
      <t>00</t>
    </r>
  </si>
  <si>
    <t>по подстанциям АО "Электромагистраль" на 19.06.2019г.</t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</si>
  <si>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</si>
  <si>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</si>
  <si>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</si>
  <si>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</si>
  <si>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</si>
  <si>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</si>
  <si>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</si>
  <si>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</si>
  <si>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</si>
  <si>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</si>
  <si>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</si>
  <si>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</si>
  <si>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</si>
  <si>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</si>
  <si>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Беловская ГРЭС – Восточная I цепь</t>
  </si>
  <si>
    <t>ВЛ 220 кВ 251</t>
  </si>
  <si>
    <t>ВЛ 220 кВ Б-1</t>
  </si>
  <si>
    <t>2Ш-220</t>
  </si>
  <si>
    <t>ВЛ 220 кВ Беловская ГРЭС – Восточная II цепь</t>
  </si>
  <si>
    <t>ВЛ 220 кВ 252</t>
  </si>
  <si>
    <t>ВЛ 220 кВ 254</t>
  </si>
  <si>
    <t>ВЛ 220 кВ Б-2</t>
  </si>
  <si>
    <t>1Ш-110</t>
  </si>
  <si>
    <t>ВЛ 110 кВ В-1</t>
  </si>
  <si>
    <t>ВЛ 110 кВ К-7</t>
  </si>
  <si>
    <t>ВЛ 110 кВ К-9</t>
  </si>
  <si>
    <t>ВЛ 110 кВ К-33</t>
  </si>
  <si>
    <t>ВЛ 110 кВ Б-5</t>
  </si>
  <si>
    <t>2Ш-110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</si>
  <si>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</si>
  <si>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</si>
  <si>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</si>
  <si>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</si>
  <si>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</si>
  <si>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</si>
  <si>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</si>
  <si>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</si>
  <si>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</si>
  <si>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</si>
  <si>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</si>
  <si>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</si>
  <si>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</si>
  <si>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>ВЛ 110 кВ Б-4</t>
  </si>
  <si>
    <t>ВЛ 110 кВ К-12</t>
  </si>
  <si>
    <t>ВЛ 110 кВ К-28</t>
  </si>
  <si>
    <t>1СШ-10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</si>
  <si>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</si>
  <si>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</si>
  <si>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</si>
  <si>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</si>
  <si>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</si>
  <si>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</si>
  <si>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</si>
  <si>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</si>
  <si>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</si>
  <si>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</si>
  <si>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2СШ-10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</si>
  <si>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</si>
  <si>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</si>
  <si>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</si>
  <si>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</si>
  <si>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</si>
  <si>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</si>
  <si>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</si>
  <si>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</si>
  <si>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</si>
  <si>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</si>
  <si>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</si>
  <si>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</si>
  <si>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</si>
  <si>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</si>
  <si>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</si>
  <si>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</si>
  <si>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</si>
  <si>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</si>
  <si>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</si>
  <si>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</si>
  <si>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</si>
  <si>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</si>
  <si>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</si>
  <si>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АНЦАПФА</t>
  </si>
  <si>
    <t>3АТ</t>
  </si>
  <si>
    <t>ЛРТ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</si>
  <si>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</si>
  <si>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</si>
  <si>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</si>
  <si>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</si>
  <si>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</si>
  <si>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</si>
  <si>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</si>
  <si>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</si>
  <si>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</si>
  <si>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</si>
  <si>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</si>
  <si>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ПС 220 кВ Восточная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</si>
  <si>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</si>
  <si>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</si>
  <si>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</si>
  <si>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</si>
  <si>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</si>
  <si>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</si>
  <si>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</si>
  <si>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</si>
  <si>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</si>
  <si>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257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</si>
  <si>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</si>
  <si>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</si>
  <si>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</si>
  <si>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</si>
  <si>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</si>
  <si>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</si>
  <si>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</si>
  <si>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</si>
  <si>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</si>
  <si>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</si>
  <si>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</si>
  <si>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</si>
  <si>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</si>
  <si>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</si>
  <si>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</si>
  <si>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1СШ-220</t>
  </si>
  <si>
    <t>ЛЭП 236</t>
  </si>
  <si>
    <t>2СШ-220</t>
  </si>
  <si>
    <t>ЛЭП 238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</si>
  <si>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</si>
  <si>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</si>
  <si>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</si>
  <si>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</si>
  <si>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</si>
  <si>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</si>
  <si>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</si>
  <si>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</si>
  <si>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ф.10-962</t>
  </si>
  <si>
    <t>ф.10-959</t>
  </si>
  <si>
    <t>ф.10-960</t>
  </si>
  <si>
    <t>ф.10-961</t>
  </si>
  <si>
    <t>ф.10-964</t>
  </si>
  <si>
    <t>ф.10-965</t>
  </si>
  <si>
    <t>ф.10-966</t>
  </si>
  <si>
    <t>ф.10-968</t>
  </si>
  <si>
    <t>ф.10-970</t>
  </si>
  <si>
    <t>ф.10-972</t>
  </si>
  <si>
    <t>ф.10-976</t>
  </si>
  <si>
    <t>ф.10-974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</si>
  <si>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</si>
  <si>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</si>
  <si>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</si>
  <si>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</si>
  <si>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</si>
  <si>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</si>
  <si>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</si>
  <si>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</si>
  <si>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</si>
  <si>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</si>
  <si>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</si>
  <si>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</si>
  <si>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</si>
  <si>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</si>
  <si>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</si>
  <si>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</si>
  <si>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r>
      <t>Δ</t>
    </r>
    <r>
      <rPr>
        <sz val="10"/>
        <rFont val="Times New Roman"/>
        <family val="1"/>
        <charset val="204"/>
      </rPr>
      <t>Q</t>
    </r>
  </si>
  <si>
    <t>ВЛ 110 кВ 0ТСН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</si>
  <si>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</si>
  <si>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</si>
  <si>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</si>
  <si>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</si>
  <si>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</si>
  <si>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</si>
  <si>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</si>
  <si>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ф.11-419</t>
  </si>
  <si>
    <t>ф.11-403</t>
  </si>
  <si>
    <t>ф.11-405</t>
  </si>
  <si>
    <t>ф.11-409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</si>
  <si>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</si>
  <si>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</si>
  <si>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</si>
  <si>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</si>
  <si>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</si>
  <si>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</si>
  <si>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</si>
  <si>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</si>
  <si>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</si>
  <si>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</si>
  <si>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</si>
  <si>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</si>
  <si>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</si>
  <si>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</si>
  <si>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</si>
  <si>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</si>
  <si>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ф.6-648</t>
  </si>
  <si>
    <t>1сш-6</t>
  </si>
  <si>
    <t>2сш-6</t>
  </si>
  <si>
    <t>ПС 220 кВ Татарская</t>
  </si>
  <si>
    <t>В-110-1Т-40</t>
  </si>
  <si>
    <t>1В-10-1Т40</t>
  </si>
  <si>
    <t>3В-10-1Т40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</si>
  <si>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</si>
  <si>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</si>
  <si>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</si>
  <si>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</si>
  <si>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</si>
  <si>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</si>
  <si>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</si>
  <si>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</si>
  <si>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</si>
  <si>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</si>
  <si>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</si>
  <si>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</si>
  <si>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</si>
  <si>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</si>
  <si>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</si>
  <si>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4ТСН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</si>
  <si>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</si>
  <si>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</si>
  <si>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</si>
  <si>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</si>
  <si>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</si>
  <si>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</si>
  <si>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</si>
  <si>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</si>
  <si>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</si>
  <si>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</si>
  <si>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</si>
  <si>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</si>
  <si>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</si>
  <si>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</si>
  <si>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</si>
  <si>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</si>
  <si>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t>СШ-245</t>
  </si>
  <si>
    <t>СШ-246</t>
  </si>
  <si>
    <t>ПС 220 кВ Тулинская</t>
  </si>
  <si>
    <t>ПС 220кВ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</si>
  <si>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</si>
  <si>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</si>
  <si>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</si>
  <si>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</si>
  <si>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</si>
  <si>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</si>
  <si>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</si>
  <si>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</si>
  <si>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</si>
  <si>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</si>
  <si>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</si>
  <si>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</si>
  <si>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</si>
  <si>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</si>
  <si>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</si>
  <si>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</si>
  <si>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</si>
  <si>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</si>
  <si>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</si>
  <si>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</si>
  <si>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</si>
  <si>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</si>
  <si>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</si>
  <si>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</si>
  <si>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</si>
  <si>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</si>
  <si>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</si>
  <si>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</si>
  <si>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</si>
  <si>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</si>
  <si>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</si>
  <si>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</si>
  <si>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</si>
  <si>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</si>
  <si>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</si>
  <si>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</si>
  <si>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</si>
  <si>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</si>
  <si>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</si>
  <si>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</si>
  <si>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</si>
  <si>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</si>
  <si>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</si>
  <si>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</si>
  <si>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</si>
  <si>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</si>
  <si>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</si>
  <si>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</si>
  <si>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</si>
  <si>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</si>
  <si>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</si>
  <si>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</si>
  <si>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</si>
  <si>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</si>
  <si>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</si>
  <si>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</si>
  <si>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</si>
  <si>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</si>
  <si>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</si>
  <si>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</si>
  <si>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</si>
  <si>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</si>
  <si>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</si>
  <si>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</si>
  <si>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</si>
  <si>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</si>
  <si>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 xml:space="preserve"> ПС 220 кВ Урожай 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</si>
  <si>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</si>
  <si>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</si>
  <si>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</si>
  <si>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</si>
  <si>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</si>
  <si>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</si>
  <si>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>ВЛ 110 кВ З-23</t>
  </si>
  <si>
    <t>ВЛ 110 кВ УК-1</t>
  </si>
  <si>
    <t>ВЛ 110 кВ  З-53</t>
  </si>
  <si>
    <t>ВЛ 110 кВ З-110</t>
  </si>
  <si>
    <t>ВЛ 110 кВ УК-2</t>
  </si>
  <si>
    <t>ф.У-8</t>
  </si>
  <si>
    <t>ф.У-25</t>
  </si>
  <si>
    <t>ПС 220 кВ Урожай</t>
  </si>
  <si>
    <t xml:space="preserve">ПС 220 кВ Чулымская </t>
  </si>
  <si>
    <t>В-110-1АТ/ через ОВ-110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</si>
  <si>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</si>
  <si>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</si>
  <si>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</si>
  <si>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</si>
  <si>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</si>
  <si>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</si>
  <si>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>ВЛ 110  кВ  З-5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</si>
  <si>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</si>
  <si>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</si>
  <si>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</si>
  <si>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</si>
  <si>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</si>
  <si>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</si>
  <si>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</si>
  <si>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</si>
  <si>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</si>
  <si>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</si>
  <si>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1ТСН</t>
  </si>
  <si>
    <t>Ф.6-149</t>
  </si>
  <si>
    <t>Ф.6-151</t>
  </si>
  <si>
    <t>Ф.6-153</t>
  </si>
  <si>
    <t>Ф.6-155</t>
  </si>
  <si>
    <t>Ф.6-157</t>
  </si>
  <si>
    <t>Ф.6-159</t>
  </si>
  <si>
    <t>Ф.6-161</t>
  </si>
  <si>
    <t>2ТСН</t>
  </si>
  <si>
    <t>1Ш-6</t>
  </si>
  <si>
    <t>2Ш-6</t>
  </si>
  <si>
    <t xml:space="preserve">ПС 220 кВ Южная 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</si>
  <si>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</si>
  <si>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</si>
  <si>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</si>
  <si>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</si>
  <si>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</si>
  <si>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</si>
  <si>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</si>
  <si>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</si>
  <si>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</si>
  <si>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</si>
  <si>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</si>
  <si>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</si>
  <si>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</si>
  <si>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</si>
  <si>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</si>
  <si>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</si>
  <si>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</si>
  <si>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</si>
  <si>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</si>
  <si>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</si>
  <si>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И.о.главного инженера</t>
  </si>
  <si>
    <t>Замеры проводил</t>
  </si>
  <si>
    <r>
      <t>Δ</t>
    </r>
    <r>
      <rPr>
        <sz val="10"/>
        <rFont val="Arial"/>
        <family val="2"/>
        <charset val="204"/>
      </rPr>
      <t>Q</t>
    </r>
  </si>
  <si>
    <t>Заместитель главного инженера</t>
  </si>
  <si>
    <t>В.В. Жданов</t>
  </si>
  <si>
    <t>по оперативной работе</t>
  </si>
  <si>
    <t>Ведомости почасовых замеров нагрузок и напряжений по ПС 220 кВ АО "Электромагистраль"  за 19.06.2019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</si>
</sst>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8">
    <xf numFmtId="0" fontId="0" fillId="0" borderId="0" xfId="0" applyNumberFormat="1" applyFont="1" applyFill="1" applyBorder="1" applyAlignment="1" applyProtection="1">
      <alignment vertical="top"/>
    </xf>
    <xf numFmtId="2" fontId="5" fillId="0" borderId="5" xfId="4" applyNumberFormat="1" applyFont="1" applyFill="1" applyBorder="1" applyAlignment="1">
      <alignment horizontal="center"/>
    </xf>
    <xf numFmtId="2" fontId="5" fillId="0" borderId="1" xfId="4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2" fontId="13" fillId="0" borderId="8" xfId="0" applyNumberFormat="1" applyFont="1" applyFill="1" applyBorder="1" applyAlignment="1" applyProtection="1">
      <alignment horizontal="center"/>
    </xf>
    <xf numFmtId="2" fontId="14" fillId="0" borderId="5" xfId="0" applyNumberFormat="1" applyFont="1" applyFill="1" applyBorder="1" applyAlignment="1" applyProtection="1">
      <alignment horizontal="center"/>
    </xf>
    <xf numFmtId="2" fontId="14" fillId="0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top"/>
    </xf>
    <xf numFmtId="2" fontId="5" fillId="0" borderId="5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center"/>
    </xf>
    <xf numFmtId="2" fontId="11" fillId="0" borderId="8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2" fontId="5" fillId="0" borderId="2" xfId="4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vertical="top"/>
    </xf>
    <xf numFmtId="0" fontId="16" fillId="0" borderId="0" xfId="0" applyFont="1" applyAlignment="1"/>
    <xf numFmtId="0" fontId="16" fillId="0" borderId="31" xfId="0" applyFont="1" applyBorder="1" applyAlignment="1">
      <alignment vertical="center" textRotation="90" wrapText="1"/>
    </xf>
    <xf numFmtId="0" fontId="16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2" borderId="40" xfId="0" applyNumberFormat="1" applyFont="1" applyFill="1" applyBorder="1" applyAlignment="1"/>
    <xf numFmtId="0" fontId="16" fillId="2" borderId="30" xfId="0" applyNumberFormat="1" applyFont="1" applyFill="1" applyBorder="1" applyAlignment="1"/>
    <xf numFmtId="0" fontId="16" fillId="2" borderId="46" xfId="0" applyNumberFormat="1" applyFont="1" applyFill="1" applyBorder="1" applyAlignment="1"/>
    <xf numFmtId="0" fontId="16" fillId="2" borderId="9" xfId="0" applyNumberFormat="1" applyFont="1" applyFill="1" applyBorder="1" applyAlignment="1"/>
    <xf numFmtId="0" fontId="16" fillId="2" borderId="34" xfId="0" applyNumberFormat="1" applyFont="1" applyFill="1" applyBorder="1" applyAlignment="1"/>
    <xf numFmtId="0" fontId="16" fillId="0" borderId="30" xfId="0" applyNumberFormat="1" applyFont="1" applyBorder="1" applyAlignment="1"/>
    <xf numFmtId="0" fontId="16" fillId="0" borderId="40" xfId="0" applyNumberFormat="1" applyFont="1" applyBorder="1" applyAlignment="1"/>
    <xf numFmtId="0" fontId="16" fillId="0" borderId="9" xfId="0" applyNumberFormat="1" applyFont="1" applyBorder="1" applyAlignment="1"/>
    <xf numFmtId="0" fontId="16" fillId="0" borderId="17" xfId="0" applyFont="1" applyBorder="1" applyAlignment="1">
      <alignment horizontal="left" vertical="top"/>
    </xf>
    <xf numFmtId="0" fontId="16" fillId="2" borderId="4" xfId="0" applyFont="1" applyFill="1" applyBorder="1" applyAlignment="1"/>
    <xf numFmtId="0" fontId="16" fillId="2" borderId="5" xfId="0" applyFont="1" applyFill="1" applyBorder="1" applyAlignment="1"/>
    <xf numFmtId="0" fontId="16" fillId="2" borderId="16" xfId="0" applyFont="1" applyFill="1" applyBorder="1" applyAlignment="1"/>
    <xf numFmtId="0" fontId="16" fillId="2" borderId="30" xfId="0" applyFont="1" applyFill="1" applyBorder="1" applyAlignment="1"/>
    <xf numFmtId="0" fontId="16" fillId="0" borderId="41" xfId="0" applyFont="1" applyBorder="1" applyAlignment="1">
      <alignment horizontal="left" vertical="top"/>
    </xf>
    <xf numFmtId="0" fontId="16" fillId="2" borderId="6" xfId="0" applyFont="1" applyFill="1" applyBorder="1" applyAlignment="1"/>
    <xf numFmtId="0" fontId="16" fillId="2" borderId="1" xfId="0" applyFont="1" applyFill="1" applyBorder="1" applyAlignment="1"/>
    <xf numFmtId="0" fontId="16" fillId="2" borderId="19" xfId="0" applyFont="1" applyFill="1" applyBorder="1" applyAlignment="1"/>
    <xf numFmtId="0" fontId="16" fillId="2" borderId="40" xfId="0" applyFont="1" applyFill="1" applyBorder="1" applyAlignment="1"/>
    <xf numFmtId="0" fontId="16" fillId="0" borderId="14" xfId="0" applyFont="1" applyBorder="1" applyAlignment="1">
      <alignment horizontal="left" vertical="top"/>
    </xf>
    <xf numFmtId="0" fontId="16" fillId="2" borderId="7" xfId="0" applyFont="1" applyFill="1" applyBorder="1" applyAlignment="1"/>
    <xf numFmtId="0" fontId="16" fillId="2" borderId="8" xfId="0" applyFont="1" applyFill="1" applyBorder="1" applyAlignment="1"/>
    <xf numFmtId="0" fontId="16" fillId="2" borderId="20" xfId="0" applyFont="1" applyFill="1" applyBorder="1" applyAlignment="1"/>
    <xf numFmtId="0" fontId="16" fillId="2" borderId="9" xfId="0" applyFont="1" applyFill="1" applyBorder="1" applyAlignment="1"/>
    <xf numFmtId="0" fontId="16" fillId="0" borderId="28" xfId="0" applyFont="1" applyBorder="1" applyAlignment="1">
      <alignment horizontal="left" vertical="top"/>
    </xf>
    <xf numFmtId="0" fontId="16" fillId="2" borderId="50" xfId="0" applyFont="1" applyFill="1" applyBorder="1" applyAlignment="1"/>
    <xf numFmtId="0" fontId="16" fillId="2" borderId="3" xfId="0" applyFont="1" applyFill="1" applyBorder="1" applyAlignment="1"/>
    <xf numFmtId="0" fontId="16" fillId="2" borderId="59" xfId="0" applyFont="1" applyFill="1" applyBorder="1" applyAlignment="1"/>
    <xf numFmtId="0" fontId="16" fillId="2" borderId="46" xfId="0" applyFont="1" applyFill="1" applyBorder="1" applyAlignment="1"/>
    <xf numFmtId="0" fontId="16" fillId="0" borderId="31" xfId="0" applyFont="1" applyBorder="1" applyAlignment="1">
      <alignment horizontal="left" vertical="top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NumberFormat="1" applyFont="1" applyBorder="1" applyAlignment="1"/>
    <xf numFmtId="0" fontId="16" fillId="0" borderId="5" xfId="0" applyNumberFormat="1" applyFont="1" applyBorder="1" applyAlignment="1"/>
    <xf numFmtId="0" fontId="16" fillId="0" borderId="16" xfId="0" applyNumberFormat="1" applyFont="1" applyBorder="1" applyAlignment="1"/>
    <xf numFmtId="0" fontId="16" fillId="0" borderId="6" xfId="0" applyNumberFormat="1" applyFont="1" applyBorder="1" applyAlignment="1"/>
    <xf numFmtId="0" fontId="16" fillId="0" borderId="1" xfId="0" applyNumberFormat="1" applyFont="1" applyBorder="1" applyAlignment="1"/>
    <xf numFmtId="0" fontId="16" fillId="0" borderId="19" xfId="0" applyNumberFormat="1" applyFont="1" applyBorder="1" applyAlignment="1"/>
    <xf numFmtId="0" fontId="16" fillId="0" borderId="10" xfId="0" applyNumberFormat="1" applyFont="1" applyBorder="1" applyAlignment="1"/>
    <xf numFmtId="0" fontId="16" fillId="0" borderId="2" xfId="0" applyNumberFormat="1" applyFont="1" applyBorder="1" applyAlignment="1"/>
    <xf numFmtId="0" fontId="16" fillId="0" borderId="35" xfId="0" applyNumberFormat="1" applyFont="1" applyBorder="1" applyAlignment="1"/>
    <xf numFmtId="0" fontId="16" fillId="0" borderId="34" xfId="0" applyNumberFormat="1" applyFont="1" applyBorder="1" applyAlignment="1"/>
    <xf numFmtId="0" fontId="16" fillId="0" borderId="67" xfId="0" applyNumberFormat="1" applyFont="1" applyBorder="1" applyAlignment="1"/>
    <xf numFmtId="0" fontId="16" fillId="0" borderId="68" xfId="0" applyNumberFormat="1" applyFont="1" applyBorder="1" applyAlignment="1"/>
    <xf numFmtId="0" fontId="16" fillId="0" borderId="11" xfId="0" applyNumberFormat="1" applyFont="1" applyBorder="1" applyAlignment="1"/>
    <xf numFmtId="0" fontId="16" fillId="0" borderId="71" xfId="0" applyNumberFormat="1" applyFont="1" applyBorder="1" applyAlignment="1"/>
    <xf numFmtId="0" fontId="16" fillId="0" borderId="7" xfId="0" applyNumberFormat="1" applyFont="1" applyBorder="1" applyAlignment="1"/>
    <xf numFmtId="0" fontId="16" fillId="0" borderId="8" xfId="0" applyNumberFormat="1" applyFont="1" applyBorder="1" applyAlignment="1"/>
    <xf numFmtId="0" fontId="16" fillId="0" borderId="50" xfId="0" applyNumberFormat="1" applyFont="1" applyBorder="1" applyAlignment="1"/>
    <xf numFmtId="0" fontId="16" fillId="0" borderId="3" xfId="0" applyNumberFormat="1" applyFont="1" applyBorder="1" applyAlignment="1"/>
    <xf numFmtId="0" fontId="16" fillId="0" borderId="59" xfId="0" applyNumberFormat="1" applyFont="1" applyBorder="1" applyAlignment="1"/>
    <xf numFmtId="0" fontId="16" fillId="0" borderId="46" xfId="0" applyNumberFormat="1" applyFont="1" applyBorder="1" applyAlignment="1"/>
    <xf numFmtId="0" fontId="16" fillId="0" borderId="20" xfId="0" applyNumberFormat="1" applyFont="1" applyBorder="1" applyAlignment="1"/>
    <xf numFmtId="0" fontId="16" fillId="0" borderId="0" xfId="0" applyFont="1" applyBorder="1" applyAlignment="1"/>
    <xf numFmtId="0" fontId="16" fillId="0" borderId="0" xfId="0" applyNumberFormat="1" applyFont="1" applyFill="1" applyBorder="1" applyAlignment="1" applyProtection="1">
      <alignment vertical="top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2" borderId="38" xfId="1" applyFont="1" applyFill="1" applyBorder="1" applyAlignment="1">
      <alignment vertical="center" wrapText="1"/>
    </xf>
    <xf numFmtId="0" fontId="19" fillId="2" borderId="4" xfId="0" applyNumberFormat="1" applyFont="1" applyFill="1" applyBorder="1" applyAlignment="1"/>
    <xf numFmtId="0" fontId="19" fillId="2" borderId="5" xfId="0" applyNumberFormat="1" applyFont="1" applyFill="1" applyBorder="1" applyAlignment="1"/>
    <xf numFmtId="0" fontId="19" fillId="2" borderId="30" xfId="0" applyNumberFormat="1" applyFont="1" applyFill="1" applyBorder="1" applyAlignment="1"/>
    <xf numFmtId="0" fontId="19" fillId="2" borderId="28" xfId="0" applyNumberFormat="1" applyFont="1" applyFill="1" applyBorder="1" applyAlignment="1"/>
    <xf numFmtId="0" fontId="19" fillId="2" borderId="18" xfId="0" applyNumberFormat="1" applyFont="1" applyFill="1" applyBorder="1" applyAlignment="1"/>
    <xf numFmtId="0" fontId="15" fillId="2" borderId="39" xfId="1" applyFont="1" applyFill="1" applyBorder="1" applyAlignment="1">
      <alignment vertical="center" wrapText="1"/>
    </xf>
    <xf numFmtId="0" fontId="19" fillId="2" borderId="6" xfId="0" applyNumberFormat="1" applyFont="1" applyFill="1" applyBorder="1" applyAlignment="1"/>
    <xf numFmtId="0" fontId="19" fillId="2" borderId="1" xfId="0" applyNumberFormat="1" applyFont="1" applyFill="1" applyBorder="1" applyAlignment="1"/>
    <xf numFmtId="0" fontId="19" fillId="2" borderId="40" xfId="0" applyNumberFormat="1" applyFont="1" applyFill="1" applyBorder="1" applyAlignment="1"/>
    <xf numFmtId="0" fontId="19" fillId="2" borderId="41" xfId="0" applyNumberFormat="1" applyFont="1" applyFill="1" applyBorder="1" applyAlignment="1"/>
    <xf numFmtId="0" fontId="19" fillId="2" borderId="42" xfId="0" applyNumberFormat="1" applyFont="1" applyFill="1" applyBorder="1" applyAlignment="1"/>
    <xf numFmtId="0" fontId="15" fillId="2" borderId="37" xfId="1" applyFont="1" applyFill="1" applyBorder="1" applyAlignment="1">
      <alignment vertical="center" wrapText="1"/>
    </xf>
    <xf numFmtId="0" fontId="15" fillId="2" borderId="43" xfId="1" applyFont="1" applyFill="1" applyBorder="1" applyAlignment="1">
      <alignment vertical="center" wrapText="1"/>
    </xf>
    <xf numFmtId="0" fontId="19" fillId="2" borderId="10" xfId="0" applyNumberFormat="1" applyFont="1" applyFill="1" applyBorder="1" applyAlignment="1"/>
    <xf numFmtId="0" fontId="19" fillId="2" borderId="2" xfId="0" applyNumberFormat="1" applyFont="1" applyFill="1" applyBorder="1" applyAlignment="1"/>
    <xf numFmtId="0" fontId="19" fillId="2" borderId="34" xfId="0" applyNumberFormat="1" applyFont="1" applyFill="1" applyBorder="1" applyAlignment="1"/>
    <xf numFmtId="0" fontId="19" fillId="2" borderId="36" xfId="0" applyNumberFormat="1" applyFont="1" applyFill="1" applyBorder="1" applyAlignment="1"/>
    <xf numFmtId="0" fontId="19" fillId="2" borderId="33" xfId="0" applyNumberFormat="1" applyFont="1" applyFill="1" applyBorder="1" applyAlignment="1"/>
    <xf numFmtId="0" fontId="19" fillId="2" borderId="22" xfId="0" applyNumberFormat="1" applyFont="1" applyFill="1" applyBorder="1" applyAlignment="1"/>
    <xf numFmtId="0" fontId="19" fillId="2" borderId="8" xfId="0" applyNumberFormat="1" applyFont="1" applyFill="1" applyBorder="1" applyAlignment="1"/>
    <xf numFmtId="0" fontId="19" fillId="2" borderId="9" xfId="0" applyNumberFormat="1" applyFont="1" applyFill="1" applyBorder="1" applyAlignment="1"/>
    <xf numFmtId="0" fontId="15" fillId="2" borderId="27" xfId="1" applyFont="1" applyFill="1" applyBorder="1" applyAlignment="1">
      <alignment vertical="center" wrapText="1"/>
    </xf>
    <xf numFmtId="0" fontId="19" fillId="2" borderId="45" xfId="0" applyNumberFormat="1" applyFont="1" applyFill="1" applyBorder="1" applyAlignment="1"/>
    <xf numFmtId="0" fontId="19" fillId="2" borderId="3" xfId="0" applyNumberFormat="1" applyFont="1" applyFill="1" applyBorder="1" applyAlignment="1"/>
    <xf numFmtId="0" fontId="15" fillId="0" borderId="47" xfId="1" applyFont="1" applyFill="1" applyBorder="1" applyAlignment="1">
      <alignment vertical="center" wrapText="1"/>
    </xf>
    <xf numFmtId="0" fontId="15" fillId="0" borderId="43" xfId="1" applyFont="1" applyFill="1" applyBorder="1" applyAlignment="1">
      <alignment vertical="center" wrapText="1"/>
    </xf>
    <xf numFmtId="0" fontId="19" fillId="2" borderId="7" xfId="0" applyNumberFormat="1" applyFont="1" applyFill="1" applyBorder="1" applyAlignment="1"/>
    <xf numFmtId="0" fontId="19" fillId="2" borderId="49" xfId="0" applyNumberFormat="1" applyFont="1" applyFill="1" applyBorder="1" applyAlignment="1"/>
    <xf numFmtId="0" fontId="15" fillId="0" borderId="27" xfId="1" applyFont="1" applyFill="1" applyBorder="1" applyAlignment="1">
      <alignment vertical="center" wrapText="1"/>
    </xf>
    <xf numFmtId="0" fontId="19" fillId="2" borderId="50" xfId="0" applyNumberFormat="1" applyFont="1" applyFill="1" applyBorder="1" applyAlignment="1"/>
    <xf numFmtId="0" fontId="19" fillId="2" borderId="51" xfId="0" applyNumberFormat="1" applyFont="1" applyFill="1" applyBorder="1" applyAlignment="1"/>
    <xf numFmtId="0" fontId="15" fillId="0" borderId="52" xfId="1" applyFont="1" applyFill="1" applyBorder="1" applyAlignment="1">
      <alignment vertical="center" wrapText="1"/>
    </xf>
    <xf numFmtId="0" fontId="15" fillId="0" borderId="38" xfId="1" applyFont="1" applyFill="1" applyBorder="1" applyAlignment="1">
      <alignment vertical="center" wrapText="1"/>
    </xf>
    <xf numFmtId="0" fontId="15" fillId="0" borderId="39" xfId="1" applyFont="1" applyFill="1" applyBorder="1" applyAlignment="1">
      <alignment vertical="center" wrapText="1"/>
    </xf>
    <xf numFmtId="0" fontId="15" fillId="0" borderId="32" xfId="1" applyFont="1" applyFill="1" applyBorder="1" applyAlignment="1">
      <alignment vertical="center" wrapText="1"/>
    </xf>
    <xf numFmtId="0" fontId="15" fillId="2" borderId="52" xfId="1" applyFont="1" applyFill="1" applyBorder="1" applyAlignment="1">
      <alignment vertical="center" wrapText="1"/>
    </xf>
    <xf numFmtId="0" fontId="16" fillId="2" borderId="37" xfId="1" applyFont="1" applyFill="1" applyBorder="1" applyAlignment="1">
      <alignment vertical="center" wrapText="1"/>
    </xf>
    <xf numFmtId="0" fontId="19" fillId="0" borderId="6" xfId="0" applyNumberFormat="1" applyFont="1" applyFill="1" applyBorder="1" applyAlignment="1"/>
    <xf numFmtId="0" fontId="15" fillId="2" borderId="32" xfId="1" applyFont="1" applyFill="1" applyBorder="1" applyAlignment="1">
      <alignment vertical="center" wrapText="1"/>
    </xf>
    <xf numFmtId="0" fontId="19" fillId="0" borderId="50" xfId="0" applyNumberFormat="1" applyFont="1" applyFill="1" applyBorder="1" applyAlignment="1"/>
    <xf numFmtId="0" fontId="15" fillId="2" borderId="38" xfId="1" applyFont="1" applyFill="1" applyBorder="1" applyAlignment="1">
      <alignment horizontal="center" vertical="center" wrapText="1"/>
    </xf>
    <xf numFmtId="0" fontId="15" fillId="2" borderId="43" xfId="1" applyFont="1" applyFill="1" applyBorder="1" applyAlignment="1">
      <alignment horizontal="center" vertical="center" wrapText="1"/>
    </xf>
    <xf numFmtId="0" fontId="15" fillId="2" borderId="52" xfId="1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41" xfId="0" applyFont="1" applyFill="1" applyBorder="1" applyAlignment="1">
      <alignment vertical="center" wrapText="1"/>
    </xf>
    <xf numFmtId="0" fontId="16" fillId="0" borderId="49" xfId="0" applyFont="1" applyFill="1" applyBorder="1" applyAlignment="1">
      <alignment vertical="center" wrapText="1"/>
    </xf>
    <xf numFmtId="0" fontId="15" fillId="0" borderId="28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2" borderId="17" xfId="1" applyFont="1" applyFill="1" applyBorder="1" applyAlignment="1">
      <alignment vertical="center" wrapText="1"/>
    </xf>
    <xf numFmtId="0" fontId="15" fillId="2" borderId="63" xfId="1" applyFont="1" applyFill="1" applyBorder="1" applyAlignment="1">
      <alignment vertical="center" wrapText="1"/>
    </xf>
    <xf numFmtId="0" fontId="15" fillId="2" borderId="66" xfId="1" applyFont="1" applyFill="1" applyBorder="1" applyAlignment="1">
      <alignment vertical="center" wrapText="1"/>
    </xf>
    <xf numFmtId="0" fontId="15" fillId="0" borderId="53" xfId="1" applyFont="1" applyBorder="1" applyAlignment="1">
      <alignment horizontal="center" vertical="center" wrapText="1"/>
    </xf>
    <xf numFmtId="0" fontId="15" fillId="2" borderId="53" xfId="1" applyFont="1" applyFill="1" applyBorder="1" applyAlignment="1">
      <alignment vertical="center" wrapText="1"/>
    </xf>
    <xf numFmtId="0" fontId="19" fillId="0" borderId="69" xfId="0" applyNumberFormat="1" applyFont="1" applyBorder="1" applyAlignment="1"/>
    <xf numFmtId="0" fontId="19" fillId="0" borderId="70" xfId="0" applyNumberFormat="1" applyFont="1" applyBorder="1" applyAlignment="1"/>
    <xf numFmtId="0" fontId="15" fillId="0" borderId="31" xfId="1" applyFont="1" applyBorder="1" applyAlignment="1">
      <alignment horizontal="center" vertical="center" wrapText="1"/>
    </xf>
    <xf numFmtId="0" fontId="15" fillId="2" borderId="31" xfId="1" applyFont="1" applyFill="1" applyBorder="1" applyAlignment="1">
      <alignment vertical="center" wrapText="1"/>
    </xf>
    <xf numFmtId="0" fontId="19" fillId="0" borderId="72" xfId="0" applyNumberFormat="1" applyFont="1" applyBorder="1" applyAlignment="1"/>
    <xf numFmtId="0" fontId="19" fillId="0" borderId="73" xfId="0" applyNumberFormat="1" applyFont="1" applyBorder="1" applyAlignment="1"/>
    <xf numFmtId="0" fontId="15" fillId="2" borderId="28" xfId="1" applyFont="1" applyFill="1" applyBorder="1" applyAlignment="1">
      <alignment vertical="center" wrapText="1"/>
    </xf>
    <xf numFmtId="0" fontId="19" fillId="2" borderId="16" xfId="0" applyNumberFormat="1" applyFont="1" applyFill="1" applyBorder="1" applyAlignment="1"/>
    <xf numFmtId="0" fontId="15" fillId="2" borderId="41" xfId="1" applyFont="1" applyFill="1" applyBorder="1" applyAlignment="1">
      <alignment vertical="center" wrapText="1"/>
    </xf>
    <xf numFmtId="0" fontId="19" fillId="2" borderId="19" xfId="0" applyNumberFormat="1" applyFont="1" applyFill="1" applyBorder="1" applyAlignment="1"/>
    <xf numFmtId="0" fontId="15" fillId="2" borderId="49" xfId="1" applyFont="1" applyFill="1" applyBorder="1" applyAlignment="1">
      <alignment vertical="center" wrapText="1"/>
    </xf>
    <xf numFmtId="0" fontId="19" fillId="2" borderId="20" xfId="0" applyNumberFormat="1" applyFont="1" applyFill="1" applyBorder="1" applyAlignment="1"/>
    <xf numFmtId="0" fontId="15" fillId="2" borderId="51" xfId="1" applyFont="1" applyFill="1" applyBorder="1" applyAlignment="1">
      <alignment vertical="center" wrapText="1"/>
    </xf>
    <xf numFmtId="0" fontId="19" fillId="2" borderId="59" xfId="0" applyNumberFormat="1" applyFont="1" applyFill="1" applyBorder="1" applyAlignment="1"/>
    <xf numFmtId="0" fontId="19" fillId="2" borderId="46" xfId="0" applyNumberFormat="1" applyFont="1" applyFill="1" applyBorder="1" applyAlignment="1"/>
    <xf numFmtId="0" fontId="19" fillId="2" borderId="35" xfId="0" applyNumberFormat="1" applyFont="1" applyFill="1" applyBorder="1" applyAlignment="1"/>
    <xf numFmtId="0" fontId="16" fillId="0" borderId="51" xfId="0" applyFont="1" applyFill="1" applyBorder="1" applyAlignment="1">
      <alignment vertical="center" wrapText="1"/>
    </xf>
    <xf numFmtId="0" fontId="16" fillId="0" borderId="48" xfId="0" applyFont="1" applyFill="1" applyBorder="1" applyAlignment="1">
      <alignment vertical="center" wrapText="1"/>
    </xf>
    <xf numFmtId="0" fontId="16" fillId="0" borderId="58" xfId="0" applyNumberFormat="1" applyFont="1" applyBorder="1" applyAlignment="1"/>
    <xf numFmtId="0" fontId="16" fillId="0" borderId="60" xfId="0" applyNumberFormat="1" applyFont="1" applyBorder="1" applyAlignment="1"/>
    <xf numFmtId="0" fontId="16" fillId="0" borderId="18" xfId="0" applyNumberFormat="1" applyFont="1" applyBorder="1" applyAlignment="1"/>
    <xf numFmtId="0" fontId="16" fillId="0" borderId="42" xfId="0" applyNumberFormat="1" applyFont="1" applyBorder="1" applyAlignment="1"/>
    <xf numFmtId="0" fontId="16" fillId="0" borderId="22" xfId="0" applyNumberFormat="1" applyFont="1" applyBorder="1" applyAlignment="1"/>
    <xf numFmtId="0" fontId="16" fillId="0" borderId="74" xfId="0" applyNumberFormat="1" applyFont="1" applyBorder="1" applyAlignment="1"/>
    <xf numFmtId="0" fontId="16" fillId="0" borderId="70" xfId="0" applyNumberFormat="1" applyFont="1" applyBorder="1" applyAlignment="1"/>
    <xf numFmtId="0" fontId="15" fillId="2" borderId="56" xfId="1" applyFont="1" applyFill="1" applyBorder="1" applyAlignment="1">
      <alignment vertical="center" wrapText="1"/>
    </xf>
    <xf numFmtId="0" fontId="19" fillId="0" borderId="68" xfId="0" applyNumberFormat="1" applyFont="1" applyBorder="1" applyAlignment="1"/>
    <xf numFmtId="0" fontId="16" fillId="0" borderId="28" xfId="1" applyFont="1" applyFill="1" applyBorder="1" applyAlignment="1">
      <alignment vertical="center" wrapText="1"/>
    </xf>
    <xf numFmtId="0" fontId="16" fillId="0" borderId="41" xfId="1" applyFont="1" applyFill="1" applyBorder="1" applyAlignment="1">
      <alignment vertical="center" wrapText="1"/>
    </xf>
    <xf numFmtId="0" fontId="16" fillId="0" borderId="36" xfId="1" applyFont="1" applyFill="1" applyBorder="1" applyAlignment="1">
      <alignment vertical="center" wrapText="1"/>
    </xf>
    <xf numFmtId="0" fontId="16" fillId="0" borderId="52" xfId="1" applyFont="1" applyFill="1" applyBorder="1" applyAlignment="1">
      <alignment vertical="center" wrapText="1"/>
    </xf>
    <xf numFmtId="0" fontId="16" fillId="0" borderId="39" xfId="1" applyFont="1" applyFill="1" applyBorder="1" applyAlignment="1">
      <alignment vertical="center" wrapText="1"/>
    </xf>
    <xf numFmtId="0" fontId="16" fillId="0" borderId="47" xfId="1" applyFont="1" applyFill="1" applyBorder="1" applyAlignment="1">
      <alignment vertical="center" wrapText="1"/>
    </xf>
    <xf numFmtId="0" fontId="16" fillId="0" borderId="43" xfId="1" applyFont="1" applyFill="1" applyBorder="1" applyAlignment="1">
      <alignment vertical="center" wrapText="1"/>
    </xf>
    <xf numFmtId="0" fontId="16" fillId="0" borderId="52" xfId="0" applyFont="1" applyFill="1" applyBorder="1" applyAlignment="1">
      <alignment vertical="center" wrapText="1"/>
    </xf>
    <xf numFmtId="0" fontId="16" fillId="0" borderId="39" xfId="0" applyFont="1" applyFill="1" applyBorder="1" applyAlignment="1">
      <alignment vertical="center" wrapText="1"/>
    </xf>
    <xf numFmtId="0" fontId="16" fillId="0" borderId="43" xfId="0" applyFont="1" applyFill="1" applyBorder="1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49" xfId="0" applyFont="1" applyBorder="1" applyAlignment="1">
      <alignment horizontal="left" vertical="top"/>
    </xf>
    <xf numFmtId="0" fontId="16" fillId="2" borderId="10" xfId="0" applyFont="1" applyFill="1" applyBorder="1" applyAlignment="1"/>
    <xf numFmtId="0" fontId="16" fillId="2" borderId="2" xfId="0" applyFont="1" applyFill="1" applyBorder="1" applyAlignment="1"/>
    <xf numFmtId="0" fontId="16" fillId="2" borderId="35" xfId="0" applyFont="1" applyFill="1" applyBorder="1" applyAlignment="1"/>
    <xf numFmtId="0" fontId="16" fillId="2" borderId="34" xfId="0" applyFont="1" applyFill="1" applyBorder="1" applyAlignment="1"/>
    <xf numFmtId="0" fontId="16" fillId="2" borderId="18" xfId="0" applyFont="1" applyFill="1" applyBorder="1" applyAlignment="1"/>
    <xf numFmtId="0" fontId="16" fillId="2" borderId="42" xfId="0" applyFont="1" applyFill="1" applyBorder="1" applyAlignment="1"/>
    <xf numFmtId="0" fontId="16" fillId="2" borderId="22" xfId="0" applyFont="1" applyFill="1" applyBorder="1" applyAlignment="1"/>
    <xf numFmtId="0" fontId="16" fillId="0" borderId="44" xfId="0" applyFont="1" applyBorder="1" applyAlignment="1">
      <alignment horizontal="center" vertical="center"/>
    </xf>
    <xf numFmtId="0" fontId="16" fillId="2" borderId="67" xfId="0" applyFont="1" applyFill="1" applyBorder="1" applyAlignment="1"/>
    <xf numFmtId="0" fontId="16" fillId="2" borderId="68" xfId="0" applyFont="1" applyFill="1" applyBorder="1" applyAlignment="1"/>
    <xf numFmtId="0" fontId="16" fillId="2" borderId="70" xfId="0" applyFont="1" applyFill="1" applyBorder="1" applyAlignment="1"/>
    <xf numFmtId="0" fontId="16" fillId="0" borderId="27" xfId="0" applyFont="1" applyBorder="1" applyAlignment="1">
      <alignment horizontal="center" vertical="center"/>
    </xf>
    <xf numFmtId="0" fontId="16" fillId="0" borderId="52" xfId="0" applyFont="1" applyBorder="1" applyAlignment="1">
      <alignment horizontal="left" vertical="top"/>
    </xf>
    <xf numFmtId="0" fontId="16" fillId="0" borderId="5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top"/>
    </xf>
    <xf numFmtId="0" fontId="17" fillId="0" borderId="0" xfId="0" applyNumberFormat="1" applyFont="1" applyFill="1" applyBorder="1" applyAlignment="1">
      <alignment vertical="top"/>
    </xf>
    <xf numFmtId="0" fontId="17" fillId="0" borderId="0" xfId="0" applyNumberFormat="1" applyFont="1" applyFill="1" applyBorder="1" applyAlignment="1">
      <alignment horizontal="left" vertical="top" wrapText="1"/>
    </xf>
    <xf numFmtId="0" fontId="16" fillId="0" borderId="59" xfId="0" applyNumberFormat="1" applyFont="1" applyFill="1" applyBorder="1" applyAlignment="1"/>
    <xf numFmtId="0" fontId="16" fillId="0" borderId="46" xfId="0" applyNumberFormat="1" applyFont="1" applyFill="1" applyBorder="1" applyAlignment="1"/>
    <xf numFmtId="0" fontId="16" fillId="0" borderId="19" xfId="0" applyNumberFormat="1" applyFont="1" applyFill="1" applyBorder="1" applyAlignment="1"/>
    <xf numFmtId="0" fontId="16" fillId="0" borderId="40" xfId="0" applyNumberFormat="1" applyFont="1" applyFill="1" applyBorder="1" applyAlignment="1"/>
    <xf numFmtId="0" fontId="16" fillId="0" borderId="35" xfId="0" applyNumberFormat="1" applyFont="1" applyFill="1" applyBorder="1" applyAlignment="1"/>
    <xf numFmtId="0" fontId="16" fillId="0" borderId="34" xfId="0" applyNumberFormat="1" applyFont="1" applyFill="1" applyBorder="1" applyAlignment="1"/>
    <xf numFmtId="0" fontId="16" fillId="0" borderId="16" xfId="0" applyNumberFormat="1" applyFont="1" applyFill="1" applyBorder="1" applyAlignment="1"/>
    <xf numFmtId="0" fontId="16" fillId="0" borderId="30" xfId="0" applyNumberFormat="1" applyFont="1" applyFill="1" applyBorder="1" applyAlignment="1"/>
    <xf numFmtId="0" fontId="16" fillId="0" borderId="9" xfId="0" applyNumberFormat="1" applyFont="1" applyFill="1" applyBorder="1" applyAlignment="1"/>
    <xf numFmtId="0" fontId="16" fillId="0" borderId="33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33" xfId="0" applyNumberFormat="1" applyFont="1" applyBorder="1" applyAlignment="1"/>
    <xf numFmtId="0" fontId="16" fillId="0" borderId="72" xfId="0" applyNumberFormat="1" applyFont="1" applyBorder="1" applyAlignment="1"/>
    <xf numFmtId="0" fontId="16" fillId="0" borderId="12" xfId="0" applyNumberFormat="1" applyFont="1" applyBorder="1" applyAlignment="1"/>
    <xf numFmtId="0" fontId="16" fillId="0" borderId="15" xfId="0" applyNumberFormat="1" applyFont="1" applyBorder="1" applyAlignment="1"/>
    <xf numFmtId="0" fontId="16" fillId="0" borderId="75" xfId="0" applyNumberFormat="1" applyFont="1" applyBorder="1" applyAlignment="1"/>
    <xf numFmtId="0" fontId="16" fillId="0" borderId="23" xfId="0" applyNumberFormat="1" applyFont="1" applyBorder="1" applyAlignment="1"/>
    <xf numFmtId="0" fontId="16" fillId="0" borderId="0" xfId="0" applyNumberFormat="1" applyFont="1" applyAlignment="1"/>
    <xf numFmtId="0" fontId="16" fillId="0" borderId="28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/>
    </xf>
    <xf numFmtId="0" fontId="16" fillId="0" borderId="53" xfId="0" applyFont="1" applyBorder="1" applyAlignment="1">
      <alignment horizontal="center" vertical="center"/>
    </xf>
    <xf numFmtId="0" fontId="16" fillId="0" borderId="51" xfId="0" applyFont="1" applyBorder="1" applyAlignment="1"/>
    <xf numFmtId="0" fontId="16" fillId="0" borderId="41" xfId="0" applyFont="1" applyBorder="1" applyAlignment="1"/>
    <xf numFmtId="0" fontId="16" fillId="0" borderId="49" xfId="0" applyFont="1" applyBorder="1" applyAlignment="1"/>
    <xf numFmtId="0" fontId="15" fillId="2" borderId="57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vertical="center" wrapText="1"/>
    </xf>
    <xf numFmtId="0" fontId="16" fillId="2" borderId="13" xfId="0" applyFont="1" applyFill="1" applyBorder="1" applyAlignment="1"/>
    <xf numFmtId="0" fontId="16" fillId="2" borderId="61" xfId="0" applyFont="1" applyFill="1" applyBorder="1" applyAlignment="1"/>
    <xf numFmtId="0" fontId="16" fillId="2" borderId="62" xfId="0" applyFont="1" applyFill="1" applyBorder="1" applyAlignment="1"/>
    <xf numFmtId="0" fontId="15" fillId="2" borderId="28" xfId="1" applyFont="1" applyFill="1" applyBorder="1" applyAlignment="1">
      <alignment horizontal="center" vertical="center" wrapText="1"/>
    </xf>
    <xf numFmtId="0" fontId="15" fillId="2" borderId="48" xfId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/>
    <xf numFmtId="0" fontId="15" fillId="2" borderId="5" xfId="0" applyNumberFormat="1" applyFont="1" applyFill="1" applyBorder="1" applyAlignment="1"/>
    <xf numFmtId="0" fontId="15" fillId="2" borderId="30" xfId="0" applyNumberFormat="1" applyFont="1" applyFill="1" applyBorder="1" applyAlignment="1"/>
    <xf numFmtId="0" fontId="15" fillId="2" borderId="6" xfId="0" applyNumberFormat="1" applyFont="1" applyFill="1" applyBorder="1" applyAlignment="1"/>
    <xf numFmtId="0" fontId="15" fillId="2" borderId="1" xfId="0" applyNumberFormat="1" applyFont="1" applyFill="1" applyBorder="1" applyAlignment="1"/>
    <xf numFmtId="0" fontId="15" fillId="2" borderId="42" xfId="0" applyNumberFormat="1" applyFont="1" applyFill="1" applyBorder="1" applyAlignment="1"/>
    <xf numFmtId="0" fontId="15" fillId="2" borderId="40" xfId="0" applyNumberFormat="1" applyFont="1" applyFill="1" applyBorder="1" applyAlignment="1"/>
    <xf numFmtId="0" fontId="15" fillId="2" borderId="10" xfId="0" applyNumberFormat="1" applyFont="1" applyFill="1" applyBorder="1" applyAlignment="1"/>
    <xf numFmtId="0" fontId="15" fillId="2" borderId="2" xfId="0" applyNumberFormat="1" applyFont="1" applyFill="1" applyBorder="1" applyAlignment="1"/>
    <xf numFmtId="0" fontId="15" fillId="2" borderId="34" xfId="0" applyNumberFormat="1" applyFont="1" applyFill="1" applyBorder="1" applyAlignment="1"/>
    <xf numFmtId="0" fontId="15" fillId="0" borderId="53" xfId="1" applyFont="1" applyBorder="1" applyAlignment="1">
      <alignment horizontal="left" vertical="center" wrapText="1" indent="2"/>
    </xf>
    <xf numFmtId="0" fontId="15" fillId="2" borderId="67" xfId="0" applyNumberFormat="1" applyFont="1" applyFill="1" applyBorder="1" applyAlignment="1"/>
    <xf numFmtId="0" fontId="15" fillId="2" borderId="68" xfId="0" applyNumberFormat="1" applyFont="1" applyFill="1" applyBorder="1" applyAlignment="1"/>
    <xf numFmtId="0" fontId="15" fillId="2" borderId="70" xfId="0" applyNumberFormat="1" applyFont="1" applyFill="1" applyBorder="1" applyAlignment="1"/>
    <xf numFmtId="0" fontId="15" fillId="2" borderId="11" xfId="0" applyNumberFormat="1" applyFont="1" applyFill="1" applyBorder="1" applyAlignment="1"/>
    <xf numFmtId="0" fontId="15" fillId="2" borderId="71" xfId="0" applyNumberFormat="1" applyFont="1" applyFill="1" applyBorder="1" applyAlignment="1"/>
    <xf numFmtId="0" fontId="15" fillId="2" borderId="73" xfId="0" applyNumberFormat="1" applyFont="1" applyFill="1" applyBorder="1" applyAlignment="1"/>
    <xf numFmtId="0" fontId="16" fillId="2" borderId="38" xfId="1" applyFont="1" applyFill="1" applyBorder="1" applyAlignment="1">
      <alignment vertical="center" wrapText="1"/>
    </xf>
    <xf numFmtId="0" fontId="15" fillId="0" borderId="30" xfId="0" applyNumberFormat="1" applyFont="1" applyBorder="1" applyAlignment="1"/>
    <xf numFmtId="0" fontId="16" fillId="2" borderId="39" xfId="1" applyFont="1" applyFill="1" applyBorder="1" applyAlignment="1">
      <alignment vertical="center" wrapText="1"/>
    </xf>
    <xf numFmtId="0" fontId="15" fillId="0" borderId="40" xfId="0" applyNumberFormat="1" applyFont="1" applyBorder="1" applyAlignment="1"/>
    <xf numFmtId="0" fontId="16" fillId="2" borderId="47" xfId="1" applyFont="1" applyFill="1" applyBorder="1" applyAlignment="1">
      <alignment vertical="center" wrapText="1"/>
    </xf>
    <xf numFmtId="0" fontId="15" fillId="0" borderId="34" xfId="0" applyNumberFormat="1" applyFont="1" applyBorder="1" applyAlignment="1"/>
    <xf numFmtId="0" fontId="16" fillId="2" borderId="52" xfId="1" applyFont="1" applyFill="1" applyBorder="1" applyAlignment="1">
      <alignment vertical="center" wrapText="1"/>
    </xf>
    <xf numFmtId="0" fontId="15" fillId="2" borderId="47" xfId="1" applyFont="1" applyFill="1" applyBorder="1" applyAlignment="1">
      <alignment vertical="center" wrapText="1"/>
    </xf>
    <xf numFmtId="0" fontId="19" fillId="0" borderId="30" xfId="0" applyNumberFormat="1" applyFont="1" applyBorder="1" applyAlignment="1"/>
    <xf numFmtId="0" fontId="19" fillId="0" borderId="40" xfId="0" applyNumberFormat="1" applyFont="1" applyBorder="1" applyAlignment="1"/>
    <xf numFmtId="0" fontId="15" fillId="2" borderId="7" xfId="0" applyNumberFormat="1" applyFont="1" applyFill="1" applyBorder="1" applyAlignment="1"/>
    <xf numFmtId="0" fontId="15" fillId="2" borderId="8" xfId="0" applyNumberFormat="1" applyFont="1" applyFill="1" applyBorder="1" applyAlignment="1"/>
    <xf numFmtId="0" fontId="15" fillId="2" borderId="9" xfId="0" applyNumberFormat="1" applyFont="1" applyFill="1" applyBorder="1" applyAlignment="1"/>
    <xf numFmtId="0" fontId="19" fillId="0" borderId="9" xfId="0" applyNumberFormat="1" applyFont="1" applyBorder="1" applyAlignment="1"/>
    <xf numFmtId="0" fontId="16" fillId="0" borderId="38" xfId="1" applyFont="1" applyFill="1" applyBorder="1" applyAlignment="1">
      <alignment vertical="center" wrapText="1"/>
    </xf>
    <xf numFmtId="0" fontId="15" fillId="2" borderId="18" xfId="0" applyNumberFormat="1" applyFont="1" applyFill="1" applyBorder="1" applyAlignment="1"/>
    <xf numFmtId="0" fontId="15" fillId="2" borderId="33" xfId="0" applyNumberFormat="1" applyFont="1" applyFill="1" applyBorder="1" applyAlignment="1"/>
    <xf numFmtId="0" fontId="19" fillId="0" borderId="34" xfId="0" applyNumberFormat="1" applyFont="1" applyBorder="1" applyAlignment="1"/>
    <xf numFmtId="0" fontId="15" fillId="2" borderId="22" xfId="0" applyNumberFormat="1" applyFont="1" applyFill="1" applyBorder="1" applyAlignment="1"/>
    <xf numFmtId="0" fontId="15" fillId="2" borderId="50" xfId="0" applyNumberFormat="1" applyFont="1" applyFill="1" applyBorder="1" applyAlignment="1"/>
    <xf numFmtId="0" fontId="15" fillId="2" borderId="3" xfId="0" applyNumberFormat="1" applyFont="1" applyFill="1" applyBorder="1" applyAlignment="1"/>
    <xf numFmtId="0" fontId="19" fillId="0" borderId="46" xfId="0" applyNumberFormat="1" applyFont="1" applyBorder="1" applyAlignment="1"/>
    <xf numFmtId="0" fontId="16" fillId="0" borderId="44" xfId="0" applyFont="1" applyFill="1" applyBorder="1" applyAlignment="1">
      <alignment vertical="center" wrapText="1"/>
    </xf>
    <xf numFmtId="0" fontId="16" fillId="0" borderId="51" xfId="0" applyFont="1" applyBorder="1" applyAlignment="1">
      <alignment horizontal="left" vertical="top"/>
    </xf>
    <xf numFmtId="0" fontId="20" fillId="2" borderId="3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4" xfId="0" applyNumberFormat="1" applyFont="1" applyFill="1" applyBorder="1" applyAlignment="1"/>
    <xf numFmtId="0" fontId="20" fillId="2" borderId="5" xfId="0" applyNumberFormat="1" applyFont="1" applyFill="1" applyBorder="1" applyAlignment="1"/>
    <xf numFmtId="0" fontId="20" fillId="2" borderId="16" xfId="0" applyNumberFormat="1" applyFont="1" applyFill="1" applyBorder="1" applyAlignment="1"/>
    <xf numFmtId="0" fontId="20" fillId="2" borderId="30" xfId="0" applyNumberFormat="1" applyFont="1" applyFill="1" applyBorder="1" applyAlignment="1"/>
    <xf numFmtId="0" fontId="20" fillId="2" borderId="18" xfId="0" applyNumberFormat="1" applyFont="1" applyFill="1" applyBorder="1" applyAlignment="1"/>
    <xf numFmtId="0" fontId="20" fillId="2" borderId="6" xfId="0" applyNumberFormat="1" applyFont="1" applyFill="1" applyBorder="1" applyAlignment="1"/>
    <xf numFmtId="0" fontId="20" fillId="2" borderId="1" xfId="0" applyNumberFormat="1" applyFont="1" applyFill="1" applyBorder="1" applyAlignment="1"/>
    <xf numFmtId="0" fontId="20" fillId="2" borderId="19" xfId="0" applyNumberFormat="1" applyFont="1" applyFill="1" applyBorder="1" applyAlignment="1"/>
    <xf numFmtId="0" fontId="20" fillId="2" borderId="40" xfId="0" applyNumberFormat="1" applyFont="1" applyFill="1" applyBorder="1" applyAlignment="1"/>
    <xf numFmtId="0" fontId="20" fillId="2" borderId="42" xfId="0" applyNumberFormat="1" applyFont="1" applyFill="1" applyBorder="1" applyAlignment="1"/>
    <xf numFmtId="0" fontId="4" fillId="0" borderId="40" xfId="0" applyNumberFormat="1" applyFont="1" applyBorder="1" applyAlignment="1"/>
    <xf numFmtId="0" fontId="20" fillId="2" borderId="38" xfId="1" applyFont="1" applyFill="1" applyBorder="1" applyAlignment="1">
      <alignment vertical="center" wrapText="1"/>
    </xf>
    <xf numFmtId="0" fontId="20" fillId="2" borderId="32" xfId="1" applyFont="1" applyFill="1" applyBorder="1" applyAlignment="1">
      <alignment vertical="center" wrapText="1"/>
    </xf>
    <xf numFmtId="0" fontId="20" fillId="2" borderId="10" xfId="0" applyNumberFormat="1" applyFont="1" applyFill="1" applyBorder="1" applyAlignment="1"/>
    <xf numFmtId="0" fontId="20" fillId="2" borderId="2" xfId="0" applyNumberFormat="1" applyFont="1" applyFill="1" applyBorder="1" applyAlignment="1"/>
    <xf numFmtId="0" fontId="20" fillId="2" borderId="35" xfId="0" applyNumberFormat="1" applyFont="1" applyFill="1" applyBorder="1" applyAlignment="1"/>
    <xf numFmtId="0" fontId="20" fillId="2" borderId="34" xfId="0" applyNumberFormat="1" applyFont="1" applyFill="1" applyBorder="1" applyAlignment="1"/>
    <xf numFmtId="0" fontId="20" fillId="2" borderId="33" xfId="0" applyNumberFormat="1" applyFont="1" applyFill="1" applyBorder="1" applyAlignment="1"/>
    <xf numFmtId="0" fontId="4" fillId="0" borderId="16" xfId="0" applyNumberFormat="1" applyFont="1" applyFill="1" applyBorder="1" applyAlignment="1"/>
    <xf numFmtId="0" fontId="4" fillId="0" borderId="30" xfId="0" applyNumberFormat="1" applyFont="1" applyFill="1" applyBorder="1" applyAlignment="1"/>
    <xf numFmtId="0" fontId="4" fillId="0" borderId="30" xfId="0" applyNumberFormat="1" applyFont="1" applyBorder="1" applyAlignment="1"/>
    <xf numFmtId="0" fontId="15" fillId="0" borderId="37" xfId="1" applyFont="1" applyFill="1" applyBorder="1" applyAlignment="1">
      <alignment vertical="center" wrapText="1"/>
    </xf>
    <xf numFmtId="0" fontId="20" fillId="2" borderId="7" xfId="0" applyNumberFormat="1" applyFont="1" applyFill="1" applyBorder="1" applyAlignment="1"/>
    <xf numFmtId="0" fontId="20" fillId="2" borderId="8" xfId="0" applyNumberFormat="1" applyFont="1" applyFill="1" applyBorder="1" applyAlignment="1"/>
    <xf numFmtId="0" fontId="4" fillId="0" borderId="20" xfId="0" applyNumberFormat="1" applyFont="1" applyFill="1" applyBorder="1" applyAlignment="1"/>
    <xf numFmtId="0" fontId="4" fillId="0" borderId="9" xfId="0" applyNumberFormat="1" applyFont="1" applyFill="1" applyBorder="1" applyAlignment="1"/>
    <xf numFmtId="0" fontId="20" fillId="2" borderId="22" xfId="0" applyNumberFormat="1" applyFont="1" applyFill="1" applyBorder="1" applyAlignment="1"/>
    <xf numFmtId="0" fontId="4" fillId="0" borderId="9" xfId="0" applyNumberFormat="1" applyFont="1" applyBorder="1" applyAlignment="1"/>
    <xf numFmtId="0" fontId="20" fillId="2" borderId="50" xfId="0" applyNumberFormat="1" applyFont="1" applyFill="1" applyBorder="1" applyAlignment="1"/>
    <xf numFmtId="0" fontId="20" fillId="2" borderId="3" xfId="0" applyNumberFormat="1" applyFont="1" applyFill="1" applyBorder="1" applyAlignment="1"/>
    <xf numFmtId="0" fontId="4" fillId="0" borderId="59" xfId="0" applyNumberFormat="1" applyFont="1" applyFill="1" applyBorder="1" applyAlignment="1"/>
    <xf numFmtId="0" fontId="4" fillId="0" borderId="46" xfId="0" applyNumberFormat="1" applyFont="1" applyFill="1" applyBorder="1" applyAlignment="1"/>
    <xf numFmtId="0" fontId="20" fillId="2" borderId="45" xfId="0" applyNumberFormat="1" applyFont="1" applyFill="1" applyBorder="1" applyAlignment="1"/>
    <xf numFmtId="0" fontId="4" fillId="0" borderId="46" xfId="0" applyNumberFormat="1" applyFont="1" applyBorder="1" applyAlignment="1"/>
    <xf numFmtId="0" fontId="4" fillId="0" borderId="35" xfId="0" applyNumberFormat="1" applyFont="1" applyFill="1" applyBorder="1" applyAlignment="1"/>
    <xf numFmtId="0" fontId="4" fillId="0" borderId="34" xfId="0" applyNumberFormat="1" applyFont="1" applyFill="1" applyBorder="1" applyAlignment="1"/>
    <xf numFmtId="0" fontId="4" fillId="0" borderId="34" xfId="0" applyNumberFormat="1" applyFont="1" applyBorder="1" applyAlignment="1"/>
    <xf numFmtId="0" fontId="4" fillId="0" borderId="19" xfId="0" applyNumberFormat="1" applyFont="1" applyFill="1" applyBorder="1" applyAlignment="1"/>
    <xf numFmtId="0" fontId="4" fillId="0" borderId="40" xfId="0" applyNumberFormat="1" applyFont="1" applyFill="1" applyBorder="1" applyAlignment="1"/>
    <xf numFmtId="0" fontId="16" fillId="2" borderId="50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6" fillId="2" borderId="45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6" fillId="2" borderId="42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33" xfId="0" applyNumberFormat="1" applyFont="1" applyFill="1" applyBorder="1" applyAlignment="1"/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0" borderId="37" xfId="1" applyFont="1" applyFill="1" applyBorder="1" applyAlignment="1">
      <alignment vertical="center" wrapText="1"/>
    </xf>
    <xf numFmtId="0" fontId="16" fillId="2" borderId="7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18" xfId="0" applyNumberFormat="1" applyFont="1" applyFill="1" applyBorder="1" applyAlignment="1"/>
    <xf numFmtId="0" fontId="15" fillId="2" borderId="51" xfId="1" applyFont="1" applyFill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/>
    </xf>
    <xf numFmtId="0" fontId="15" fillId="2" borderId="53" xfId="1" applyFont="1" applyFill="1" applyBorder="1" applyAlignment="1">
      <alignment horizontal="center" vertical="center" wrapText="1"/>
    </xf>
    <xf numFmtId="0" fontId="15" fillId="0" borderId="35" xfId="0" applyNumberFormat="1" applyFont="1" applyBorder="1" applyAlignment="1">
      <alignment horizontal="center" vertical="center"/>
    </xf>
    <xf numFmtId="0" fontId="15" fillId="0" borderId="34" xfId="0" applyNumberFormat="1" applyFont="1" applyBorder="1" applyAlignment="1">
      <alignment horizontal="center" vertical="center"/>
    </xf>
    <xf numFmtId="0" fontId="15" fillId="2" borderId="28" xfId="1" applyNumberFormat="1" applyFont="1" applyFill="1" applyBorder="1" applyAlignment="1">
      <alignment vertical="center" wrapText="1"/>
    </xf>
    <xf numFmtId="0" fontId="19" fillId="0" borderId="4" xfId="0" applyNumberFormat="1" applyFont="1" applyBorder="1" applyAlignment="1"/>
    <xf numFmtId="0" fontId="19" fillId="0" borderId="5" xfId="0" applyNumberFormat="1" applyFont="1" applyBorder="1" applyAlignment="1"/>
    <xf numFmtId="0" fontId="15" fillId="2" borderId="51" xfId="1" applyNumberFormat="1" applyFont="1" applyFill="1" applyBorder="1" applyAlignment="1">
      <alignment vertical="center" wrapText="1"/>
    </xf>
    <xf numFmtId="0" fontId="19" fillId="0" borderId="6" xfId="0" applyNumberFormat="1" applyFont="1" applyBorder="1" applyAlignment="1"/>
    <xf numFmtId="0" fontId="19" fillId="0" borderId="1" xfId="0" applyNumberFormat="1" applyFont="1" applyBorder="1" applyAlignment="1"/>
    <xf numFmtId="0" fontId="15" fillId="2" borderId="48" xfId="1" applyNumberFormat="1" applyFont="1" applyFill="1" applyBorder="1" applyAlignment="1">
      <alignment vertical="center" wrapText="1"/>
    </xf>
    <xf numFmtId="0" fontId="19" fillId="0" borderId="7" xfId="0" applyNumberFormat="1" applyFont="1" applyBorder="1" applyAlignment="1"/>
    <xf numFmtId="0" fontId="19" fillId="0" borderId="8" xfId="0" applyNumberFormat="1" applyFont="1" applyBorder="1" applyAlignment="1"/>
    <xf numFmtId="0" fontId="15" fillId="0" borderId="56" xfId="1" applyNumberFormat="1" applyFont="1" applyBorder="1" applyAlignment="1">
      <alignment horizontal="center" vertical="center" wrapText="1"/>
    </xf>
    <xf numFmtId="0" fontId="15" fillId="2" borderId="53" xfId="1" applyNumberFormat="1" applyFont="1" applyFill="1" applyBorder="1" applyAlignment="1">
      <alignment vertical="center" wrapText="1"/>
    </xf>
    <xf numFmtId="0" fontId="19" fillId="0" borderId="11" xfId="0" applyNumberFormat="1" applyFont="1" applyBorder="1" applyAlignment="1"/>
    <xf numFmtId="0" fontId="19" fillId="0" borderId="71" xfId="0" applyNumberFormat="1" applyFont="1" applyBorder="1" applyAlignment="1"/>
    <xf numFmtId="0" fontId="15" fillId="0" borderId="27" xfId="1" applyNumberFormat="1" applyFont="1" applyBorder="1" applyAlignment="1">
      <alignment horizontal="center" vertical="center" wrapText="1"/>
    </xf>
    <xf numFmtId="0" fontId="15" fillId="2" borderId="44" xfId="1" applyNumberFormat="1" applyFont="1" applyFill="1" applyBorder="1" applyAlignment="1">
      <alignment vertical="center" wrapText="1"/>
    </xf>
    <xf numFmtId="0" fontId="19" fillId="0" borderId="12" xfId="0" applyNumberFormat="1" applyFont="1" applyBorder="1" applyAlignment="1"/>
    <xf numFmtId="0" fontId="19" fillId="0" borderId="15" xfId="0" applyNumberFormat="1" applyFont="1" applyBorder="1" applyAlignment="1"/>
    <xf numFmtId="0" fontId="15" fillId="2" borderId="41" xfId="1" applyNumberFormat="1" applyFont="1" applyFill="1" applyBorder="1" applyAlignment="1">
      <alignment vertical="center" wrapText="1"/>
    </xf>
    <xf numFmtId="0" fontId="15" fillId="2" borderId="36" xfId="1" applyNumberFormat="1" applyFont="1" applyFill="1" applyBorder="1" applyAlignment="1">
      <alignment vertical="center" wrapText="1"/>
    </xf>
    <xf numFmtId="0" fontId="19" fillId="0" borderId="10" xfId="0" applyNumberFormat="1" applyFont="1" applyBorder="1" applyAlignment="1"/>
    <xf numFmtId="0" fontId="19" fillId="0" borderId="2" xfId="0" applyNumberFormat="1" applyFont="1" applyBorder="1" applyAlignment="1"/>
    <xf numFmtId="0" fontId="15" fillId="2" borderId="49" xfId="1" applyNumberFormat="1" applyFont="1" applyFill="1" applyBorder="1" applyAlignment="1">
      <alignment vertical="center" wrapText="1"/>
    </xf>
    <xf numFmtId="0" fontId="16" fillId="0" borderId="52" xfId="1" applyNumberFormat="1" applyFont="1" applyFill="1" applyBorder="1" applyAlignment="1">
      <alignment vertical="center" wrapText="1"/>
    </xf>
    <xf numFmtId="0" fontId="16" fillId="0" borderId="39" xfId="1" applyNumberFormat="1" applyFont="1" applyFill="1" applyBorder="1" applyAlignment="1">
      <alignment vertical="center" wrapText="1"/>
    </xf>
    <xf numFmtId="0" fontId="16" fillId="0" borderId="47" xfId="1" applyNumberFormat="1" applyFont="1" applyFill="1" applyBorder="1" applyAlignment="1">
      <alignment vertical="center" wrapText="1"/>
    </xf>
    <xf numFmtId="0" fontId="16" fillId="0" borderId="43" xfId="1" applyNumberFormat="1" applyFont="1" applyFill="1" applyBorder="1" applyAlignment="1">
      <alignment vertical="center" wrapText="1"/>
    </xf>
    <xf numFmtId="0" fontId="15" fillId="2" borderId="38" xfId="1" applyNumberFormat="1" applyFont="1" applyFill="1" applyBorder="1" applyAlignment="1">
      <alignment horizontal="center" vertical="center" wrapText="1"/>
    </xf>
    <xf numFmtId="0" fontId="15" fillId="2" borderId="39" xfId="1" applyNumberFormat="1" applyFont="1" applyFill="1" applyBorder="1" applyAlignment="1">
      <alignment horizontal="center" vertical="center" wrapText="1"/>
    </xf>
    <xf numFmtId="0" fontId="15" fillId="2" borderId="43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Border="1" applyAlignment="1">
      <alignment vertical="center"/>
    </xf>
    <xf numFmtId="0" fontId="16" fillId="0" borderId="44" xfId="0" applyNumberFormat="1" applyFont="1" applyFill="1" applyBorder="1" applyAlignment="1">
      <alignment vertical="center" wrapText="1"/>
    </xf>
    <xf numFmtId="0" fontId="16" fillId="0" borderId="28" xfId="0" applyNumberFormat="1" applyFont="1" applyFill="1" applyBorder="1" applyAlignment="1">
      <alignment vertical="center" wrapText="1"/>
    </xf>
    <xf numFmtId="0" fontId="16" fillId="0" borderId="41" xfId="0" applyNumberFormat="1" applyFont="1" applyFill="1" applyBorder="1" applyAlignment="1">
      <alignment vertical="center" wrapText="1"/>
    </xf>
    <xf numFmtId="0" fontId="16" fillId="0" borderId="36" xfId="0" applyNumberFormat="1" applyFont="1" applyFill="1" applyBorder="1" applyAlignment="1">
      <alignment vertical="center" wrapText="1"/>
    </xf>
    <xf numFmtId="0" fontId="16" fillId="0" borderId="49" xfId="0" applyNumberFormat="1" applyFont="1" applyFill="1" applyBorder="1" applyAlignment="1">
      <alignment vertical="center" wrapText="1"/>
    </xf>
    <xf numFmtId="0" fontId="5" fillId="0" borderId="57" xfId="0" applyNumberFormat="1" applyFont="1" applyFill="1" applyBorder="1" applyAlignment="1" applyProtection="1">
      <alignment vertical="top"/>
    </xf>
    <xf numFmtId="0" fontId="9" fillId="0" borderId="57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0" fontId="5" fillId="0" borderId="2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0" fontId="18" fillId="0" borderId="53" xfId="0" applyNumberFormat="1" applyFont="1" applyFill="1" applyBorder="1" applyAlignment="1" applyProtection="1">
      <alignment horizontal="center" vertical="top"/>
    </xf>
    <xf numFmtId="0" fontId="18" fillId="0" borderId="54" xfId="0" applyNumberFormat="1" applyFont="1" applyFill="1" applyBorder="1" applyAlignment="1" applyProtection="1">
      <alignment horizontal="center" vertical="top"/>
    </xf>
    <xf numFmtId="0" fontId="18" fillId="0" borderId="55" xfId="0" applyNumberFormat="1" applyFont="1" applyFill="1" applyBorder="1" applyAlignment="1" applyProtection="1">
      <alignment horizontal="center" vertical="top"/>
    </xf>
    <xf numFmtId="0" fontId="16" fillId="0" borderId="2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20" fontId="16" fillId="0" borderId="53" xfId="0" applyNumberFormat="1" applyFont="1" applyFill="1" applyBorder="1" applyAlignment="1">
      <alignment horizontal="center" wrapText="1"/>
    </xf>
    <xf numFmtId="20" fontId="16" fillId="0" borderId="54" xfId="0" applyNumberFormat="1" applyFont="1" applyFill="1" applyBorder="1" applyAlignment="1">
      <alignment horizontal="center" wrapText="1"/>
    </xf>
    <xf numFmtId="20" fontId="16" fillId="0" borderId="55" xfId="0" applyNumberFormat="1" applyFont="1" applyFill="1" applyBorder="1" applyAlignment="1">
      <alignment horizontal="center" wrapText="1"/>
    </xf>
    <xf numFmtId="0" fontId="16" fillId="0" borderId="50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46" xfId="0" applyNumberFormat="1" applyFont="1" applyBorder="1" applyAlignment="1">
      <alignment horizontal="center" vertical="center"/>
    </xf>
    <xf numFmtId="0" fontId="16" fillId="0" borderId="45" xfId="0" applyNumberFormat="1" applyFont="1" applyBorder="1" applyAlignment="1">
      <alignment horizontal="center" vertical="center"/>
    </xf>
    <xf numFmtId="0" fontId="16" fillId="0" borderId="59" xfId="0" applyNumberFormat="1" applyFont="1" applyBorder="1" applyAlignment="1">
      <alignment horizontal="center" vertical="center"/>
    </xf>
    <xf numFmtId="0" fontId="16" fillId="0" borderId="42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9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40" xfId="0" applyNumberFormat="1" applyFont="1" applyBorder="1" applyAlignment="1">
      <alignment horizontal="center" vertical="center"/>
    </xf>
    <xf numFmtId="0" fontId="15" fillId="0" borderId="44" xfId="1" applyNumberFormat="1" applyFont="1" applyBorder="1" applyAlignment="1">
      <alignment horizontal="center" vertical="center" wrapText="1"/>
    </xf>
    <xf numFmtId="0" fontId="15" fillId="0" borderId="31" xfId="1" applyNumberFormat="1" applyFont="1" applyBorder="1" applyAlignment="1">
      <alignment horizontal="center" vertical="center" wrapText="1"/>
    </xf>
    <xf numFmtId="0" fontId="15" fillId="0" borderId="48" xfId="1" applyNumberFormat="1" applyFont="1" applyBorder="1" applyAlignment="1">
      <alignment horizontal="center" vertical="center" wrapText="1"/>
    </xf>
    <xf numFmtId="0" fontId="15" fillId="0" borderId="27" xfId="1" applyNumberFormat="1" applyFont="1" applyBorder="1" applyAlignment="1">
      <alignment horizontal="center" vertical="center" wrapText="1"/>
    </xf>
    <xf numFmtId="0" fontId="15" fillId="0" borderId="37" xfId="1" applyNumberFormat="1" applyFont="1" applyBorder="1" applyAlignment="1">
      <alignment horizontal="center" vertical="center" wrapText="1"/>
    </xf>
    <xf numFmtId="0" fontId="15" fillId="0" borderId="32" xfId="1" applyNumberFormat="1" applyFont="1" applyBorder="1" applyAlignment="1">
      <alignment horizontal="center" vertical="center" wrapText="1"/>
    </xf>
    <xf numFmtId="0" fontId="15" fillId="2" borderId="48" xfId="1" applyNumberFormat="1" applyFont="1" applyFill="1" applyBorder="1" applyAlignment="1">
      <alignment horizontal="center" vertical="center" wrapText="1"/>
    </xf>
    <xf numFmtId="0" fontId="15" fillId="2" borderId="53" xfId="1" applyNumberFormat="1" applyFont="1" applyFill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 vertical="center" textRotation="90"/>
    </xf>
    <xf numFmtId="0" fontId="16" fillId="0" borderId="37" xfId="0" applyNumberFormat="1" applyFont="1" applyBorder="1" applyAlignment="1">
      <alignment horizontal="center" vertical="center" textRotation="90"/>
    </xf>
    <xf numFmtId="0" fontId="16" fillId="0" borderId="32" xfId="0" applyNumberFormat="1" applyFont="1" applyBorder="1" applyAlignment="1">
      <alignment horizontal="center" vertical="center" textRotation="90"/>
    </xf>
    <xf numFmtId="0" fontId="19" fillId="0" borderId="27" xfId="0" applyNumberFormat="1" applyFont="1" applyBorder="1" applyAlignment="1">
      <alignment horizontal="center" vertical="center"/>
    </xf>
    <xf numFmtId="0" fontId="19" fillId="0" borderId="37" xfId="0" applyNumberFormat="1" applyFont="1" applyBorder="1" applyAlignment="1">
      <alignment horizontal="center" vertical="center"/>
    </xf>
    <xf numFmtId="20" fontId="15" fillId="0" borderId="16" xfId="0" applyNumberFormat="1" applyFont="1" applyBorder="1" applyAlignment="1">
      <alignment horizontal="center" wrapText="1"/>
    </xf>
    <xf numFmtId="20" fontId="15" fillId="0" borderId="17" xfId="0" applyNumberFormat="1" applyFont="1" applyBorder="1" applyAlignment="1">
      <alignment horizontal="center" wrapText="1"/>
    </xf>
    <xf numFmtId="20" fontId="15" fillId="0" borderId="28" xfId="0" applyNumberFormat="1" applyFont="1" applyBorder="1" applyAlignment="1">
      <alignment horizontal="center"/>
    </xf>
    <xf numFmtId="20" fontId="15" fillId="0" borderId="17" xfId="0" applyNumberFormat="1" applyFont="1" applyBorder="1" applyAlignment="1">
      <alignment horizontal="center"/>
    </xf>
    <xf numFmtId="20" fontId="15" fillId="0" borderId="29" xfId="0" applyNumberFormat="1" applyFont="1" applyBorder="1" applyAlignment="1">
      <alignment horizontal="center"/>
    </xf>
    <xf numFmtId="20" fontId="15" fillId="0" borderId="18" xfId="0" applyNumberFormat="1" applyFont="1" applyBorder="1" applyAlignment="1">
      <alignment horizontal="center"/>
    </xf>
    <xf numFmtId="20" fontId="15" fillId="0" borderId="5" xfId="0" applyNumberFormat="1" applyFont="1" applyBorder="1" applyAlignment="1">
      <alignment horizontal="center"/>
    </xf>
    <xf numFmtId="20" fontId="15" fillId="0" borderId="30" xfId="0" applyNumberFormat="1" applyFont="1" applyBorder="1" applyAlignment="1">
      <alignment horizontal="center"/>
    </xf>
    <xf numFmtId="0" fontId="16" fillId="0" borderId="5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0" fontId="16" fillId="0" borderId="67" xfId="0" applyNumberFormat="1" applyFont="1" applyBorder="1" applyAlignment="1">
      <alignment horizontal="center"/>
    </xf>
    <xf numFmtId="0" fontId="16" fillId="0" borderId="68" xfId="0" applyNumberFormat="1" applyFont="1" applyBorder="1" applyAlignment="1">
      <alignment horizontal="center"/>
    </xf>
    <xf numFmtId="0" fontId="16" fillId="0" borderId="70" xfId="0" applyNumberFormat="1" applyFont="1" applyBorder="1" applyAlignment="1">
      <alignment horizontal="center"/>
    </xf>
    <xf numFmtId="0" fontId="16" fillId="0" borderId="74" xfId="0" applyNumberFormat="1" applyFont="1" applyBorder="1" applyAlignment="1">
      <alignment horizontal="center"/>
    </xf>
    <xf numFmtId="0" fontId="16" fillId="0" borderId="69" xfId="0" applyNumberFormat="1" applyFont="1" applyBorder="1" applyAlignment="1">
      <alignment horizontal="center"/>
    </xf>
    <xf numFmtId="0" fontId="15" fillId="2" borderId="27" xfId="1" applyFont="1" applyFill="1" applyBorder="1" applyAlignment="1">
      <alignment horizontal="center" vertical="center" wrapText="1"/>
    </xf>
    <xf numFmtId="0" fontId="15" fillId="2" borderId="32" xfId="1" applyFont="1" applyFill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0" fontId="16" fillId="0" borderId="30" xfId="0" applyNumberFormat="1" applyFont="1" applyBorder="1" applyAlignment="1">
      <alignment horizontal="center"/>
    </xf>
    <xf numFmtId="0" fontId="16" fillId="0" borderId="18" xfId="0" applyNumberFormat="1" applyFont="1" applyBorder="1" applyAlignment="1">
      <alignment horizontal="center"/>
    </xf>
    <xf numFmtId="0" fontId="16" fillId="0" borderId="16" xfId="0" applyNumberFormat="1" applyFont="1" applyBorder="1" applyAlignment="1">
      <alignment horizontal="center"/>
    </xf>
    <xf numFmtId="0" fontId="16" fillId="0" borderId="13" xfId="0" applyNumberFormat="1" applyFont="1" applyBorder="1" applyAlignment="1">
      <alignment horizontal="center"/>
    </xf>
    <xf numFmtId="0" fontId="16" fillId="0" borderId="61" xfId="0" applyNumberFormat="1" applyFont="1" applyBorder="1" applyAlignment="1">
      <alignment horizontal="center"/>
    </xf>
    <xf numFmtId="0" fontId="16" fillId="0" borderId="62" xfId="0" applyNumberFormat="1" applyFont="1" applyBorder="1" applyAlignment="1">
      <alignment horizontal="center"/>
    </xf>
    <xf numFmtId="0" fontId="16" fillId="0" borderId="26" xfId="0" applyNumberFormat="1" applyFont="1" applyBorder="1" applyAlignment="1">
      <alignment horizontal="center"/>
    </xf>
    <xf numFmtId="0" fontId="16" fillId="0" borderId="25" xfId="0" applyNumberFormat="1" applyFont="1" applyBorder="1" applyAlignment="1">
      <alignment horizontal="center"/>
    </xf>
    <xf numFmtId="0" fontId="15" fillId="0" borderId="44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37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textRotation="90" wrapText="1"/>
    </xf>
    <xf numFmtId="0" fontId="15" fillId="0" borderId="37" xfId="1" applyFont="1" applyBorder="1" applyAlignment="1">
      <alignment horizontal="center" vertical="center" textRotation="90" wrapText="1"/>
    </xf>
    <xf numFmtId="0" fontId="15" fillId="0" borderId="32" xfId="1" applyFont="1" applyBorder="1" applyAlignment="1">
      <alignment horizontal="center" vertical="center" textRotation="90" wrapText="1"/>
    </xf>
    <xf numFmtId="0" fontId="19" fillId="0" borderId="2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20" fontId="15" fillId="0" borderId="4" xfId="0" applyNumberFormat="1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6" fillId="0" borderId="68" xfId="0" applyFont="1" applyBorder="1" applyAlignment="1">
      <alignment horizontal="center"/>
    </xf>
    <xf numFmtId="0" fontId="16" fillId="0" borderId="70" xfId="0" applyFont="1" applyBorder="1" applyAlignment="1">
      <alignment horizontal="center"/>
    </xf>
    <xf numFmtId="0" fontId="16" fillId="0" borderId="74" xfId="0" applyFont="1" applyBorder="1" applyAlignment="1">
      <alignment horizontal="center"/>
    </xf>
    <xf numFmtId="0" fontId="16" fillId="0" borderId="69" xfId="0" applyFont="1" applyBorder="1" applyAlignment="1">
      <alignment horizontal="center"/>
    </xf>
    <xf numFmtId="0" fontId="16" fillId="0" borderId="5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52" xfId="0" applyFont="1" applyBorder="1" applyAlignment="1">
      <alignment horizontal="center" vertical="center" textRotation="90"/>
    </xf>
    <xf numFmtId="0" fontId="16" fillId="0" borderId="39" xfId="0" applyFont="1" applyBorder="1" applyAlignment="1">
      <alignment horizontal="center" vertical="center" textRotation="90"/>
    </xf>
    <xf numFmtId="0" fontId="16" fillId="0" borderId="43" xfId="0" applyFont="1" applyBorder="1" applyAlignment="1">
      <alignment horizontal="center" vertical="center" textRotation="90"/>
    </xf>
    <xf numFmtId="20" fontId="15" fillId="0" borderId="4" xfId="0" applyNumberFormat="1" applyFont="1" applyBorder="1" applyAlignment="1">
      <alignment horizontal="center" wrapText="1"/>
    </xf>
    <xf numFmtId="20" fontId="15" fillId="0" borderId="5" xfId="0" applyNumberFormat="1" applyFont="1" applyBorder="1" applyAlignment="1">
      <alignment horizontal="center" wrapText="1"/>
    </xf>
    <xf numFmtId="20" fontId="15" fillId="0" borderId="16" xfId="0" applyNumberFormat="1" applyFont="1" applyBorder="1" applyAlignment="1">
      <alignment horizontal="center"/>
    </xf>
    <xf numFmtId="0" fontId="16" fillId="0" borderId="4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41" xfId="0" applyNumberFormat="1" applyFont="1" applyBorder="1" applyAlignment="1">
      <alignment horizontal="center"/>
    </xf>
    <xf numFmtId="0" fontId="16" fillId="0" borderId="63" xfId="0" applyNumberFormat="1" applyFont="1" applyBorder="1" applyAlignment="1">
      <alignment horizontal="center"/>
    </xf>
    <xf numFmtId="0" fontId="16" fillId="0" borderId="64" xfId="0" applyNumberFormat="1" applyFont="1" applyBorder="1" applyAlignment="1">
      <alignment horizontal="center"/>
    </xf>
    <xf numFmtId="0" fontId="16" fillId="0" borderId="49" xfId="0" applyNumberFormat="1" applyFont="1" applyBorder="1" applyAlignment="1">
      <alignment horizontal="center"/>
    </xf>
    <xf numFmtId="0" fontId="16" fillId="0" borderId="21" xfId="0" applyNumberFormat="1" applyFont="1" applyBorder="1" applyAlignment="1">
      <alignment horizontal="center"/>
    </xf>
    <xf numFmtId="0" fontId="16" fillId="0" borderId="60" xfId="0" applyNumberFormat="1" applyFont="1" applyBorder="1" applyAlignment="1">
      <alignment horizontal="center"/>
    </xf>
    <xf numFmtId="0" fontId="15" fillId="2" borderId="31" xfId="1" applyFont="1" applyFill="1" applyBorder="1" applyAlignment="1">
      <alignment horizontal="center" vertical="center" wrapText="1"/>
    </xf>
    <xf numFmtId="0" fontId="15" fillId="2" borderId="48" xfId="1" applyFont="1" applyFill="1" applyBorder="1" applyAlignment="1">
      <alignment horizontal="center" vertical="center" wrapText="1"/>
    </xf>
    <xf numFmtId="0" fontId="16" fillId="0" borderId="28" xfId="0" applyNumberFormat="1" applyFont="1" applyBorder="1" applyAlignment="1">
      <alignment horizontal="center"/>
    </xf>
    <xf numFmtId="0" fontId="16" fillId="0" borderId="17" xfId="0" applyNumberFormat="1" applyFont="1" applyBorder="1" applyAlignment="1">
      <alignment horizontal="center"/>
    </xf>
    <xf numFmtId="0" fontId="16" fillId="0" borderId="29" xfId="0" applyNumberFormat="1" applyFont="1" applyBorder="1" applyAlignment="1">
      <alignment horizontal="center"/>
    </xf>
    <xf numFmtId="0" fontId="15" fillId="0" borderId="28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6" fillId="0" borderId="27" xfId="1" applyFont="1" applyFill="1" applyBorder="1" applyAlignment="1">
      <alignment horizontal="center" vertical="center" wrapText="1"/>
    </xf>
    <xf numFmtId="0" fontId="16" fillId="0" borderId="37" xfId="1" applyFont="1" applyFill="1" applyBorder="1" applyAlignment="1">
      <alignment horizontal="center" vertical="center" wrapText="1"/>
    </xf>
    <xf numFmtId="0" fontId="16" fillId="0" borderId="32" xfId="1" applyFont="1" applyFill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 textRotation="90" wrapText="1"/>
    </xf>
    <xf numFmtId="0" fontId="15" fillId="0" borderId="31" xfId="1" applyFont="1" applyBorder="1" applyAlignment="1">
      <alignment horizontal="center" vertical="center" textRotation="90" wrapText="1"/>
    </xf>
    <xf numFmtId="0" fontId="15" fillId="0" borderId="48" xfId="1" applyFont="1" applyBorder="1" applyAlignment="1">
      <alignment horizontal="center" vertical="center" textRotation="90" wrapText="1"/>
    </xf>
    <xf numFmtId="20" fontId="15" fillId="0" borderId="29" xfId="0" applyNumberFormat="1" applyFont="1" applyBorder="1" applyAlignment="1">
      <alignment horizontal="center" wrapText="1"/>
    </xf>
    <xf numFmtId="0" fontId="19" fillId="0" borderId="6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20" fontId="15" fillId="0" borderId="28" xfId="0" applyNumberFormat="1" applyFont="1" applyBorder="1" applyAlignment="1">
      <alignment horizontal="center" wrapText="1"/>
    </xf>
    <xf numFmtId="1" fontId="16" fillId="0" borderId="50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 vertical="center"/>
    </xf>
    <xf numFmtId="1" fontId="16" fillId="0" borderId="45" xfId="0" applyNumberFormat="1" applyFont="1" applyBorder="1" applyAlignment="1">
      <alignment horizontal="center" vertical="center"/>
    </xf>
    <xf numFmtId="1" fontId="16" fillId="0" borderId="59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61" xfId="0" applyNumberFormat="1" applyFont="1" applyBorder="1" applyAlignment="1">
      <alignment horizontal="center" vertical="center"/>
    </xf>
    <xf numFmtId="1" fontId="16" fillId="0" borderId="62" xfId="0" applyNumberFormat="1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/>
    </xf>
    <xf numFmtId="1" fontId="16" fillId="0" borderId="25" xfId="0" applyNumberFormat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textRotation="90" wrapText="1"/>
    </xf>
    <xf numFmtId="0" fontId="16" fillId="0" borderId="31" xfId="0" applyFont="1" applyBorder="1" applyAlignment="1">
      <alignment horizontal="center" vertical="center" textRotation="90" wrapText="1"/>
    </xf>
    <xf numFmtId="0" fontId="16" fillId="0" borderId="48" xfId="0" applyFont="1" applyBorder="1" applyAlignment="1">
      <alignment horizontal="center" vertical="center" textRotation="90" wrapText="1"/>
    </xf>
    <xf numFmtId="0" fontId="19" fillId="0" borderId="5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/>
    </xf>
    <xf numFmtId="0" fontId="16" fillId="0" borderId="8" xfId="0" applyNumberFormat="1" applyFont="1" applyBorder="1" applyAlignment="1">
      <alignment horizontal="center"/>
    </xf>
    <xf numFmtId="0" fontId="16" fillId="0" borderId="9" xfId="0" applyNumberFormat="1" applyFont="1" applyBorder="1" applyAlignment="1">
      <alignment horizontal="center"/>
    </xf>
    <xf numFmtId="0" fontId="16" fillId="0" borderId="22" xfId="0" applyNumberFormat="1" applyFont="1" applyBorder="1" applyAlignment="1">
      <alignment horizontal="center"/>
    </xf>
    <xf numFmtId="0" fontId="16" fillId="0" borderId="20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16" fillId="0" borderId="62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20" fontId="15" fillId="0" borderId="57" xfId="0" applyNumberFormat="1" applyFont="1" applyBorder="1" applyAlignment="1">
      <alignment horizontal="center" wrapText="1"/>
    </xf>
    <xf numFmtId="20" fontId="15" fillId="0" borderId="51" xfId="0" applyNumberFormat="1" applyFont="1" applyBorder="1" applyAlignment="1">
      <alignment horizontal="center"/>
    </xf>
    <xf numFmtId="20" fontId="15" fillId="0" borderId="57" xfId="0" applyNumberFormat="1" applyFont="1" applyBorder="1" applyAlignment="1">
      <alignment horizontal="center"/>
    </xf>
    <xf numFmtId="20" fontId="15" fillId="0" borderId="58" xfId="0" applyNumberFormat="1" applyFont="1" applyBorder="1" applyAlignment="1">
      <alignment horizontal="center"/>
    </xf>
    <xf numFmtId="20" fontId="15" fillId="0" borderId="45" xfId="0" applyNumberFormat="1" applyFont="1" applyBorder="1" applyAlignment="1">
      <alignment horizontal="center"/>
    </xf>
    <xf numFmtId="20" fontId="15" fillId="0" borderId="3" xfId="0" applyNumberFormat="1" applyFont="1" applyBorder="1" applyAlignment="1">
      <alignment horizontal="center"/>
    </xf>
    <xf numFmtId="20" fontId="15" fillId="0" borderId="46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 vertical="center" textRotation="90" wrapText="1"/>
    </xf>
    <xf numFmtId="0" fontId="16" fillId="0" borderId="32" xfId="0" applyFont="1" applyBorder="1" applyAlignment="1">
      <alignment horizontal="center" vertical="center" textRotation="90" wrapText="1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A1503"/>
  <sheetViews>
    <sheetView topLeftCell="A19" zoomScale="90" zoomScaleNormal="90" zoomScaleSheetLayoutView="85" workbookViewId="0">
      <selection activeCell="R39" sqref="R39"/>
    </sheetView>
  </sheetViews>
  <sheetFormatPr defaultRowHeight="12.75" customHeight="1" x14ac:dyDescent="0.2"/>
  <cols>
    <col min="1" max="1" width="19.5703125" style="13" customWidth="1"/>
    <col min="2" max="2" width="10" style="13" bestFit="1" customWidth="1"/>
    <col min="3" max="3" width="10.140625" style="13" bestFit="1" customWidth="1"/>
    <col min="4" max="4" width="9.140625" style="13"/>
    <col min="5" max="12" width="9" style="13" customWidth="1"/>
    <col min="13" max="16384" width="9.140625" style="13"/>
  </cols>
  <sheetData>
    <row r="1" spans="1:27" s="3" customFormat="1" ht="13.5" customHeight="1" x14ac:dyDescent="0.2">
      <c r="A1" s="400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27" s="3" customFormat="1" ht="13.5" customHeight="1" x14ac:dyDescent="0.2">
      <c r="A2" s="400" t="s">
        <v>48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</row>
    <row r="3" spans="1:27" s="3" customFormat="1" ht="13.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27" s="3" customFormat="1" ht="13.5" customHeight="1" thickBot="1" x14ac:dyDescent="0.25">
      <c r="E4" s="409" t="s">
        <v>41</v>
      </c>
      <c r="F4" s="409"/>
      <c r="G4" s="409"/>
      <c r="H4" s="409"/>
      <c r="I4" s="409"/>
      <c r="J4" s="409"/>
      <c r="K4" s="410"/>
      <c r="L4" s="410"/>
    </row>
    <row r="5" spans="1:27" s="3" customFormat="1" ht="13.5" customHeight="1" x14ac:dyDescent="0.2">
      <c r="A5" s="407" t="s">
        <v>1</v>
      </c>
      <c r="B5" s="401" t="s">
        <v>4</v>
      </c>
      <c r="C5" s="403" t="s">
        <v>5</v>
      </c>
      <c r="D5" s="404"/>
      <c r="E5" s="411" t="s">
        <v>39</v>
      </c>
      <c r="F5" s="412"/>
      <c r="G5" s="411" t="s">
        <v>46</v>
      </c>
      <c r="H5" s="412"/>
      <c r="I5" s="411" t="s">
        <v>47</v>
      </c>
      <c r="J5" s="412"/>
      <c r="K5" s="411" t="s">
        <v>40</v>
      </c>
      <c r="L5" s="412"/>
    </row>
    <row r="6" spans="1:27" s="3" customFormat="1" ht="13.5" customHeight="1" thickBot="1" x14ac:dyDescent="0.25">
      <c r="A6" s="408"/>
      <c r="B6" s="402"/>
      <c r="C6" s="405"/>
      <c r="D6" s="406"/>
      <c r="E6" s="15" t="s">
        <v>2</v>
      </c>
      <c r="F6" s="4" t="s">
        <v>37</v>
      </c>
      <c r="G6" s="15" t="s">
        <v>2</v>
      </c>
      <c r="H6" s="4" t="s">
        <v>37</v>
      </c>
      <c r="I6" s="15" t="s">
        <v>2</v>
      </c>
      <c r="J6" s="4" t="s">
        <v>37</v>
      </c>
      <c r="K6" s="15" t="s">
        <v>2</v>
      </c>
      <c r="L6" s="5" t="s">
        <v>37</v>
      </c>
    </row>
    <row r="7" spans="1:27" s="3" customFormat="1" ht="13.5" customHeight="1" x14ac:dyDescent="0.25">
      <c r="A7" s="393" t="s">
        <v>12</v>
      </c>
      <c r="B7" s="6" t="s">
        <v>19</v>
      </c>
      <c r="C7" s="6" t="s">
        <v>7</v>
      </c>
      <c r="D7" s="6">
        <v>200</v>
      </c>
      <c r="E7" s="17">
        <v>7.0039999999999996</v>
      </c>
      <c r="F7" s="17">
        <v>1.69</v>
      </c>
      <c r="G7" s="17">
        <v>11.368</v>
      </c>
      <c r="H7" s="17">
        <v>2.72</v>
      </c>
      <c r="I7" s="17">
        <v>11.154</v>
      </c>
      <c r="J7" s="17">
        <v>2.67</v>
      </c>
      <c r="K7" s="17">
        <v>13.186</v>
      </c>
      <c r="L7" s="17">
        <v>3.04</v>
      </c>
    </row>
    <row r="8" spans="1:27" s="3" customFormat="1" ht="13.5" customHeight="1" x14ac:dyDescent="0.25">
      <c r="A8" s="394"/>
      <c r="B8" s="7" t="s">
        <v>18</v>
      </c>
      <c r="C8" s="7" t="s">
        <v>7</v>
      </c>
      <c r="D8" s="7">
        <v>200</v>
      </c>
      <c r="E8" s="18">
        <v>4.766</v>
      </c>
      <c r="F8" s="18">
        <v>1.27</v>
      </c>
      <c r="G8" s="18">
        <v>7.7240000000000002</v>
      </c>
      <c r="H8" s="18">
        <v>2.08</v>
      </c>
      <c r="I8" s="18">
        <v>7.65</v>
      </c>
      <c r="J8" s="18">
        <v>2.0699999999999998</v>
      </c>
      <c r="K8" s="18">
        <v>8.3019999999999996</v>
      </c>
      <c r="L8" s="18">
        <v>2.12</v>
      </c>
    </row>
    <row r="9" spans="1:27" s="3" customFormat="1" ht="13.5" customHeight="1" thickBot="1" x14ac:dyDescent="0.25">
      <c r="A9" s="395"/>
      <c r="B9" s="390" t="s">
        <v>6</v>
      </c>
      <c r="C9" s="391"/>
      <c r="D9" s="392"/>
      <c r="E9" s="19">
        <f t="shared" ref="E9:L9" si="0">E7+E8</f>
        <v>11.77</v>
      </c>
      <c r="F9" s="19">
        <f t="shared" si="0"/>
        <v>2.96</v>
      </c>
      <c r="G9" s="19">
        <f t="shared" si="0"/>
        <v>19.091999999999999</v>
      </c>
      <c r="H9" s="19">
        <f t="shared" si="0"/>
        <v>4.8000000000000007</v>
      </c>
      <c r="I9" s="19">
        <f t="shared" si="0"/>
        <v>18.804000000000002</v>
      </c>
      <c r="J9" s="19">
        <f t="shared" si="0"/>
        <v>4.74</v>
      </c>
      <c r="K9" s="19">
        <f t="shared" si="0"/>
        <v>21.488</v>
      </c>
      <c r="L9" s="19">
        <f t="shared" si="0"/>
        <v>5.16</v>
      </c>
    </row>
    <row r="10" spans="1:27" s="8" customFormat="1" ht="13.5" customHeight="1" x14ac:dyDescent="0.25">
      <c r="A10" s="396" t="s">
        <v>13</v>
      </c>
      <c r="B10" s="6" t="s">
        <v>10</v>
      </c>
      <c r="C10" s="6" t="s">
        <v>7</v>
      </c>
      <c r="D10" s="6">
        <v>63</v>
      </c>
      <c r="E10" s="1">
        <v>1.6579999999999999</v>
      </c>
      <c r="F10" s="1">
        <v>0.67</v>
      </c>
      <c r="G10" s="1">
        <v>1.8580000000000001</v>
      </c>
      <c r="H10" s="1">
        <v>0.89800000000000002</v>
      </c>
      <c r="I10" s="1">
        <v>1.8979999999999999</v>
      </c>
      <c r="J10" s="1">
        <v>0.90700000000000003</v>
      </c>
      <c r="K10" s="1">
        <v>2.0030000000000001</v>
      </c>
      <c r="L10" s="1">
        <v>0.77800000000000002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s="8" customFormat="1" ht="13.5" customHeight="1" x14ac:dyDescent="0.25">
      <c r="A11" s="397"/>
      <c r="B11" s="7" t="s">
        <v>11</v>
      </c>
      <c r="C11" s="7" t="s">
        <v>7</v>
      </c>
      <c r="D11" s="7">
        <v>63</v>
      </c>
      <c r="E11" s="2">
        <v>2.5950000000000002</v>
      </c>
      <c r="F11" s="2">
        <v>1.3819999999999999</v>
      </c>
      <c r="G11" s="2">
        <v>2.8130000000000002</v>
      </c>
      <c r="H11" s="2">
        <v>1.3680000000000001</v>
      </c>
      <c r="I11" s="2">
        <v>2.6989999999999998</v>
      </c>
      <c r="J11" s="2">
        <v>1.3360000000000001</v>
      </c>
      <c r="K11" s="2">
        <v>2.448</v>
      </c>
      <c r="L11" s="2">
        <v>1.226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s="8" customFormat="1" ht="13.5" customHeight="1" x14ac:dyDescent="0.25">
      <c r="A12" s="397"/>
      <c r="B12" s="7" t="s">
        <v>24</v>
      </c>
      <c r="C12" s="7">
        <v>110</v>
      </c>
      <c r="D12" s="9"/>
      <c r="E12" s="2">
        <v>1.7689999999999999</v>
      </c>
      <c r="F12" s="2">
        <v>3.6829999999999998</v>
      </c>
      <c r="G12" s="2">
        <v>2.4550000000000001</v>
      </c>
      <c r="H12" s="2">
        <v>3.5640000000000001</v>
      </c>
      <c r="I12" s="2">
        <v>2.4159999999999999</v>
      </c>
      <c r="J12" s="2">
        <v>3.67</v>
      </c>
      <c r="K12" s="2">
        <v>2.35</v>
      </c>
      <c r="L12" s="2">
        <v>3.722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s="8" customFormat="1" ht="13.5" customHeight="1" thickBot="1" x14ac:dyDescent="0.25">
      <c r="A13" s="398"/>
      <c r="B13" s="390" t="s">
        <v>6</v>
      </c>
      <c r="C13" s="391"/>
      <c r="D13" s="392"/>
      <c r="E13" s="19">
        <f>E10+E11</f>
        <v>4.2530000000000001</v>
      </c>
      <c r="F13" s="19">
        <f t="shared" ref="F13:L13" si="1">F10+F11</f>
        <v>2.052</v>
      </c>
      <c r="G13" s="19">
        <f t="shared" si="1"/>
        <v>4.6710000000000003</v>
      </c>
      <c r="H13" s="19">
        <f t="shared" si="1"/>
        <v>2.266</v>
      </c>
      <c r="I13" s="19">
        <f t="shared" si="1"/>
        <v>4.5969999999999995</v>
      </c>
      <c r="J13" s="19">
        <f t="shared" si="1"/>
        <v>2.2430000000000003</v>
      </c>
      <c r="K13" s="19">
        <f t="shared" si="1"/>
        <v>4.4510000000000005</v>
      </c>
      <c r="L13" s="19">
        <f t="shared" si="1"/>
        <v>2.004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3" customFormat="1" ht="13.5" customHeight="1" x14ac:dyDescent="0.25">
      <c r="A14" s="393" t="s">
        <v>14</v>
      </c>
      <c r="B14" s="6" t="s">
        <v>10</v>
      </c>
      <c r="C14" s="6" t="s">
        <v>7</v>
      </c>
      <c r="D14" s="6">
        <v>125</v>
      </c>
      <c r="E14" s="17">
        <v>2.2320000000000002</v>
      </c>
      <c r="F14" s="17">
        <v>0.37</v>
      </c>
      <c r="G14" s="17">
        <v>3.2040000000000002</v>
      </c>
      <c r="H14" s="17">
        <v>0.53</v>
      </c>
      <c r="I14" s="17">
        <v>3.1320000000000001</v>
      </c>
      <c r="J14" s="17">
        <v>0.51</v>
      </c>
      <c r="K14" s="17">
        <v>3.1560000000000001</v>
      </c>
      <c r="L14" s="17">
        <v>0.52</v>
      </c>
    </row>
    <row r="15" spans="1:27" s="3" customFormat="1" ht="13.5" customHeight="1" x14ac:dyDescent="0.25">
      <c r="A15" s="394"/>
      <c r="B15" s="7" t="s">
        <v>11</v>
      </c>
      <c r="C15" s="7" t="s">
        <v>7</v>
      </c>
      <c r="D15" s="7">
        <v>125</v>
      </c>
      <c r="E15" s="20">
        <v>3.27</v>
      </c>
      <c r="F15" s="20">
        <v>0.67</v>
      </c>
      <c r="G15" s="20">
        <v>4.242</v>
      </c>
      <c r="H15" s="20">
        <v>0.87</v>
      </c>
      <c r="I15" s="20">
        <v>4.1040000000000001</v>
      </c>
      <c r="J15" s="20">
        <v>0.84</v>
      </c>
      <c r="K15" s="20">
        <v>4.8959999999999999</v>
      </c>
      <c r="L15" s="20">
        <v>1</v>
      </c>
    </row>
    <row r="16" spans="1:27" s="3" customFormat="1" ht="13.5" customHeight="1" x14ac:dyDescent="0.25">
      <c r="A16" s="394"/>
      <c r="B16" s="7" t="s">
        <v>25</v>
      </c>
      <c r="C16" s="7">
        <v>110</v>
      </c>
      <c r="E16" s="20">
        <v>10.285</v>
      </c>
      <c r="F16" s="20">
        <v>3.0139999999999998</v>
      </c>
      <c r="G16" s="20">
        <v>17.446000000000002</v>
      </c>
      <c r="H16" s="20">
        <v>4.2789999999999999</v>
      </c>
      <c r="I16" s="20">
        <v>17.061</v>
      </c>
      <c r="J16" s="20">
        <v>4.2350000000000003</v>
      </c>
      <c r="K16" s="20">
        <v>14.487</v>
      </c>
      <c r="L16" s="20">
        <v>3.476</v>
      </c>
    </row>
    <row r="17" spans="1:27" s="3" customFormat="1" ht="13.5" customHeight="1" x14ac:dyDescent="0.25">
      <c r="A17" s="394"/>
      <c r="B17" s="7" t="s">
        <v>26</v>
      </c>
      <c r="C17" s="7">
        <v>110</v>
      </c>
      <c r="D17" s="7"/>
      <c r="E17" s="20">
        <v>6.8090000000000002</v>
      </c>
      <c r="F17" s="20">
        <v>2.2109999999999999</v>
      </c>
      <c r="G17" s="20">
        <v>12.144</v>
      </c>
      <c r="H17" s="20">
        <v>3.3</v>
      </c>
      <c r="I17" s="20">
        <v>11.957000000000001</v>
      </c>
      <c r="J17" s="20">
        <v>3.2450000000000001</v>
      </c>
      <c r="K17" s="20">
        <v>9.3390000000000004</v>
      </c>
      <c r="L17" s="20">
        <v>2.6179999999999999</v>
      </c>
    </row>
    <row r="18" spans="1:27" s="3" customFormat="1" ht="13.5" customHeight="1" x14ac:dyDescent="0.25">
      <c r="A18" s="394"/>
      <c r="B18" s="7" t="s">
        <v>27</v>
      </c>
      <c r="C18" s="7">
        <v>110</v>
      </c>
      <c r="D18" s="7"/>
      <c r="E18" s="20">
        <v>2.871</v>
      </c>
      <c r="F18" s="20">
        <v>1.69</v>
      </c>
      <c r="G18" s="20">
        <v>6.125</v>
      </c>
      <c r="H18" s="20">
        <v>1.2410000000000001</v>
      </c>
      <c r="I18" s="20">
        <v>5.92</v>
      </c>
      <c r="J18" s="20">
        <v>1.254</v>
      </c>
      <c r="K18" s="20">
        <v>4.6660000000000004</v>
      </c>
      <c r="L18" s="20">
        <v>1.4119999999999999</v>
      </c>
    </row>
    <row r="19" spans="1:27" s="3" customFormat="1" ht="13.5" customHeight="1" x14ac:dyDescent="0.25">
      <c r="A19" s="394"/>
      <c r="B19" s="7" t="s">
        <v>28</v>
      </c>
      <c r="C19" s="7">
        <v>110</v>
      </c>
      <c r="D19" s="7"/>
      <c r="E19" s="20">
        <v>4.3630000000000004</v>
      </c>
      <c r="F19" s="20">
        <v>1.835</v>
      </c>
      <c r="G19" s="20">
        <v>8.9030000000000005</v>
      </c>
      <c r="H19" s="20">
        <v>8.9030000000000005</v>
      </c>
      <c r="I19" s="20">
        <v>8.8179999999999996</v>
      </c>
      <c r="J19" s="20">
        <v>1.03</v>
      </c>
      <c r="K19" s="20">
        <v>7.4450000000000003</v>
      </c>
      <c r="L19" s="20">
        <v>1.4450000000000001</v>
      </c>
    </row>
    <row r="20" spans="1:27" s="3" customFormat="1" ht="13.5" customHeight="1" thickBot="1" x14ac:dyDescent="0.25">
      <c r="A20" s="395"/>
      <c r="B20" s="390" t="s">
        <v>6</v>
      </c>
      <c r="C20" s="391"/>
      <c r="D20" s="392"/>
      <c r="E20" s="10">
        <f>E14+E15</f>
        <v>5.5020000000000007</v>
      </c>
      <c r="F20" s="10">
        <f t="shared" ref="F20:L20" si="2">F14+F15</f>
        <v>1.04</v>
      </c>
      <c r="G20" s="10">
        <f t="shared" si="2"/>
        <v>7.4459999999999997</v>
      </c>
      <c r="H20" s="10">
        <f>H14+H15</f>
        <v>1.4</v>
      </c>
      <c r="I20" s="10">
        <f t="shared" si="2"/>
        <v>7.2360000000000007</v>
      </c>
      <c r="J20" s="10">
        <f t="shared" si="2"/>
        <v>1.35</v>
      </c>
      <c r="K20" s="10">
        <f t="shared" si="2"/>
        <v>8.0519999999999996</v>
      </c>
      <c r="L20" s="10">
        <f t="shared" si="2"/>
        <v>1.52</v>
      </c>
    </row>
    <row r="21" spans="1:27" s="8" customFormat="1" ht="13.5" customHeight="1" x14ac:dyDescent="0.25">
      <c r="A21" s="393" t="s">
        <v>8</v>
      </c>
      <c r="B21" s="6" t="s">
        <v>22</v>
      </c>
      <c r="C21" s="6" t="s">
        <v>23</v>
      </c>
      <c r="D21" s="6">
        <v>40</v>
      </c>
      <c r="E21" s="1">
        <v>2.2429999999999999</v>
      </c>
      <c r="F21" s="1">
        <v>0.4</v>
      </c>
      <c r="G21" s="1">
        <v>4.375</v>
      </c>
      <c r="H21" s="1">
        <v>0.82000000000000006</v>
      </c>
      <c r="I21" s="1">
        <v>4.3120000000000003</v>
      </c>
      <c r="J21" s="1">
        <v>0.81</v>
      </c>
      <c r="K21" s="1">
        <v>3.8650000000000002</v>
      </c>
      <c r="L21" s="1">
        <v>0.72000000000000008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8" customFormat="1" ht="13.5" customHeight="1" x14ac:dyDescent="0.25">
      <c r="A22" s="394"/>
      <c r="B22" s="7" t="s">
        <v>20</v>
      </c>
      <c r="C22" s="7" t="s">
        <v>23</v>
      </c>
      <c r="D22" s="7">
        <v>40</v>
      </c>
      <c r="E22" s="2">
        <v>3.9420000000000002</v>
      </c>
      <c r="F22" s="2">
        <v>0.66</v>
      </c>
      <c r="G22" s="2">
        <v>5.7919999999999998</v>
      </c>
      <c r="H22" s="2">
        <v>0.97</v>
      </c>
      <c r="I22" s="2">
        <v>5.8259999999999996</v>
      </c>
      <c r="J22" s="2">
        <v>0.98</v>
      </c>
      <c r="K22" s="2">
        <v>4.8889999999999993</v>
      </c>
      <c r="L22" s="2">
        <v>0.82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8" customFormat="1" ht="13.5" customHeight="1" thickBot="1" x14ac:dyDescent="0.25">
      <c r="A23" s="395"/>
      <c r="B23" s="390" t="s">
        <v>6</v>
      </c>
      <c r="C23" s="391"/>
      <c r="D23" s="392"/>
      <c r="E23" s="19">
        <f>E21+E22</f>
        <v>6.1850000000000005</v>
      </c>
      <c r="F23" s="19">
        <f t="shared" ref="F23:L23" si="3">F21+F22</f>
        <v>1.06</v>
      </c>
      <c r="G23" s="19">
        <f t="shared" si="3"/>
        <v>10.167</v>
      </c>
      <c r="H23" s="19">
        <f t="shared" si="3"/>
        <v>1.79</v>
      </c>
      <c r="I23" s="19">
        <f t="shared" si="3"/>
        <v>10.138</v>
      </c>
      <c r="J23" s="19">
        <f t="shared" si="3"/>
        <v>1.79</v>
      </c>
      <c r="K23" s="19">
        <f t="shared" si="3"/>
        <v>8.7539999999999996</v>
      </c>
      <c r="L23" s="19">
        <f t="shared" si="3"/>
        <v>1.54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8" customFormat="1" ht="13.5" customHeight="1" x14ac:dyDescent="0.25">
      <c r="A24" s="393" t="s">
        <v>42</v>
      </c>
      <c r="B24" s="21" t="s">
        <v>10</v>
      </c>
      <c r="C24" s="22" t="s">
        <v>7</v>
      </c>
      <c r="D24" s="21">
        <v>125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8" customFormat="1" ht="13.5" customHeight="1" x14ac:dyDescent="0.25">
      <c r="A25" s="394"/>
      <c r="B25" s="22" t="s">
        <v>11</v>
      </c>
      <c r="C25" s="22" t="s">
        <v>7</v>
      </c>
      <c r="D25" s="22">
        <v>125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8" customFormat="1" ht="13.5" customHeight="1" x14ac:dyDescent="0.25">
      <c r="A26" s="399"/>
      <c r="B26" s="23" t="s">
        <v>22</v>
      </c>
      <c r="C26" s="23" t="s">
        <v>3</v>
      </c>
      <c r="D26" s="23">
        <v>40</v>
      </c>
      <c r="E26" s="24">
        <v>4.4790000000000001</v>
      </c>
      <c r="F26" s="24">
        <v>2.9850000000000003</v>
      </c>
      <c r="G26" s="24">
        <v>8.4239999999999995</v>
      </c>
      <c r="H26" s="24">
        <v>4.3769999999999998</v>
      </c>
      <c r="I26" s="24">
        <v>9.347999999999999</v>
      </c>
      <c r="J26" s="24">
        <v>4.5259999999999998</v>
      </c>
      <c r="K26" s="24">
        <v>6.9480000000000004</v>
      </c>
      <c r="L26" s="24">
        <v>3.6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8" customFormat="1" ht="13.5" customHeight="1" x14ac:dyDescent="0.25">
      <c r="A27" s="399"/>
      <c r="B27" s="23" t="s">
        <v>43</v>
      </c>
      <c r="C27" s="23">
        <v>110</v>
      </c>
      <c r="D27" s="23"/>
      <c r="E27" s="24">
        <v>1.4650000000000001</v>
      </c>
      <c r="F27" s="24">
        <v>1.016</v>
      </c>
      <c r="G27" s="24">
        <v>2.1869999999999998</v>
      </c>
      <c r="H27" s="24">
        <v>0.78300000000000003</v>
      </c>
      <c r="I27" s="24">
        <v>1.778</v>
      </c>
      <c r="J27" s="24">
        <v>0.92</v>
      </c>
      <c r="K27" s="24">
        <v>2.1429999999999998</v>
      </c>
      <c r="L27" s="24">
        <v>0.89300000000000002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8" customFormat="1" ht="13.5" customHeight="1" x14ac:dyDescent="0.25">
      <c r="A28" s="399"/>
      <c r="B28" s="23" t="s">
        <v>44</v>
      </c>
      <c r="C28" s="23">
        <v>110</v>
      </c>
      <c r="D28" s="23"/>
      <c r="E28" s="24">
        <v>1.008</v>
      </c>
      <c r="F28" s="24">
        <v>1.3640000000000001</v>
      </c>
      <c r="G28" s="24">
        <v>1.641</v>
      </c>
      <c r="H28" s="24">
        <v>1.177</v>
      </c>
      <c r="I28" s="24">
        <v>1.41</v>
      </c>
      <c r="J28" s="24">
        <v>1.2410000000000001</v>
      </c>
      <c r="K28" s="24">
        <v>1.591</v>
      </c>
      <c r="L28" s="24">
        <v>1.2250000000000001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8" customFormat="1" ht="13.5" customHeight="1" thickBot="1" x14ac:dyDescent="0.25">
      <c r="A29" s="395"/>
      <c r="B29" s="390" t="s">
        <v>6</v>
      </c>
      <c r="C29" s="391"/>
      <c r="D29" s="392"/>
      <c r="E29" s="19">
        <f t="shared" ref="E29:L29" si="4">E24+E25+E26</f>
        <v>4.4790000000000001</v>
      </c>
      <c r="F29" s="19">
        <f t="shared" si="4"/>
        <v>2.9850000000000003</v>
      </c>
      <c r="G29" s="19">
        <f t="shared" si="4"/>
        <v>8.4239999999999995</v>
      </c>
      <c r="H29" s="19">
        <f t="shared" si="4"/>
        <v>4.3769999999999998</v>
      </c>
      <c r="I29" s="19">
        <f t="shared" si="4"/>
        <v>9.347999999999999</v>
      </c>
      <c r="J29" s="19">
        <f t="shared" si="4"/>
        <v>4.5259999999999998</v>
      </c>
      <c r="K29" s="19">
        <f t="shared" si="4"/>
        <v>6.9480000000000004</v>
      </c>
      <c r="L29" s="19">
        <f t="shared" si="4"/>
        <v>3.6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8" customFormat="1" ht="13.5" customHeight="1" x14ac:dyDescent="0.25">
      <c r="A30" s="393" t="s">
        <v>9</v>
      </c>
      <c r="B30" s="6" t="s">
        <v>10</v>
      </c>
      <c r="C30" s="6" t="s">
        <v>7</v>
      </c>
      <c r="D30" s="6">
        <v>125</v>
      </c>
      <c r="E30" s="11">
        <v>6.6059999999999999</v>
      </c>
      <c r="F30" s="11">
        <v>0</v>
      </c>
      <c r="G30" s="11">
        <v>10.224</v>
      </c>
      <c r="H30" s="11">
        <v>0</v>
      </c>
      <c r="I30" s="11">
        <v>9.8640000000000008</v>
      </c>
      <c r="J30" s="11">
        <v>0</v>
      </c>
      <c r="K30" s="11">
        <v>10.86</v>
      </c>
      <c r="L30" s="11">
        <v>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8" customFormat="1" ht="13.5" customHeight="1" x14ac:dyDescent="0.25">
      <c r="A31" s="394"/>
      <c r="B31" s="7" t="s">
        <v>20</v>
      </c>
      <c r="C31" s="7" t="s">
        <v>3</v>
      </c>
      <c r="D31" s="7">
        <v>63</v>
      </c>
      <c r="E31" s="12">
        <v>7.7619999999999996</v>
      </c>
      <c r="F31" s="12">
        <v>2.468</v>
      </c>
      <c r="G31" s="12">
        <v>12.038</v>
      </c>
      <c r="H31" s="12">
        <v>4.33</v>
      </c>
      <c r="I31" s="12">
        <v>12.289</v>
      </c>
      <c r="J31" s="12">
        <v>4.33</v>
      </c>
      <c r="K31" s="12">
        <v>11.18</v>
      </c>
      <c r="L31" s="12">
        <v>2.97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s="8" customFormat="1" ht="13.5" customHeight="1" x14ac:dyDescent="0.25">
      <c r="A32" s="394"/>
      <c r="B32" s="7" t="s">
        <v>17</v>
      </c>
      <c r="C32" s="7" t="s">
        <v>3</v>
      </c>
      <c r="D32" s="7">
        <v>31.5</v>
      </c>
      <c r="E32" s="12">
        <v>2.93</v>
      </c>
      <c r="F32" s="12">
        <v>1.9339999999999999</v>
      </c>
      <c r="G32" s="12">
        <v>5.7160000000000002</v>
      </c>
      <c r="H32" s="12">
        <v>2.4620000000000002</v>
      </c>
      <c r="I32" s="12">
        <v>6.1180000000000003</v>
      </c>
      <c r="J32" s="12">
        <v>2.9569999999999999</v>
      </c>
      <c r="K32" s="12">
        <v>4.8710000000000004</v>
      </c>
      <c r="L32" s="12">
        <v>1.954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8" customFormat="1" ht="13.5" customHeight="1" x14ac:dyDescent="0.25">
      <c r="A33" s="394"/>
      <c r="B33" s="7" t="s">
        <v>21</v>
      </c>
      <c r="C33" s="7" t="s">
        <v>3</v>
      </c>
      <c r="D33" s="7">
        <v>31.5</v>
      </c>
      <c r="E33" s="12">
        <v>4.673</v>
      </c>
      <c r="F33" s="12">
        <v>2.6989999999999998</v>
      </c>
      <c r="G33" s="12">
        <v>6.1840000000000002</v>
      </c>
      <c r="H33" s="12">
        <v>3.0289999999999999</v>
      </c>
      <c r="I33" s="12">
        <v>6.2770000000000001</v>
      </c>
      <c r="J33" s="12">
        <v>3.0819999999999999</v>
      </c>
      <c r="K33" s="12">
        <v>5.3129999999999997</v>
      </c>
      <c r="L33" s="12">
        <v>2.673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s="8" customFormat="1" ht="13.5" customHeight="1" x14ac:dyDescent="0.25">
      <c r="A34" s="394"/>
      <c r="B34" s="7" t="s">
        <v>29</v>
      </c>
      <c r="C34" s="7">
        <v>110</v>
      </c>
      <c r="D34" s="7"/>
      <c r="E34" s="12">
        <v>14.19</v>
      </c>
      <c r="F34" s="12">
        <v>5.5970000000000004</v>
      </c>
      <c r="G34" s="12">
        <v>28.722999999999999</v>
      </c>
      <c r="H34" s="12">
        <v>12.962</v>
      </c>
      <c r="I34" s="12">
        <v>29.263999999999999</v>
      </c>
      <c r="J34" s="12">
        <v>13.134</v>
      </c>
      <c r="K34" s="12">
        <v>22.254999999999999</v>
      </c>
      <c r="L34" s="12">
        <v>7.6429999999999998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s="8" customFormat="1" ht="13.5" customHeight="1" x14ac:dyDescent="0.25">
      <c r="A35" s="394"/>
      <c r="B35" s="7" t="s">
        <v>30</v>
      </c>
      <c r="C35" s="7">
        <v>110</v>
      </c>
      <c r="D35" s="7"/>
      <c r="E35" s="12">
        <v>8.8040000000000003</v>
      </c>
      <c r="F35" s="12">
        <v>2.1909999999999998</v>
      </c>
      <c r="G35" s="12">
        <v>16.21</v>
      </c>
      <c r="H35" s="12">
        <v>5.742</v>
      </c>
      <c r="I35" s="12">
        <v>15.853</v>
      </c>
      <c r="J35" s="12">
        <v>5.94</v>
      </c>
      <c r="K35" s="12">
        <v>12.407999999999999</v>
      </c>
      <c r="L35" s="12">
        <v>3.7090000000000001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s="8" customFormat="1" ht="13.5" customHeight="1" thickBot="1" x14ac:dyDescent="0.25">
      <c r="A36" s="395"/>
      <c r="B36" s="390" t="s">
        <v>6</v>
      </c>
      <c r="C36" s="391"/>
      <c r="D36" s="392"/>
      <c r="E36" s="10">
        <f>E30+E31+E32+E33</f>
        <v>21.970999999999997</v>
      </c>
      <c r="F36" s="10">
        <f t="shared" ref="F36:L36" si="5">F30+F31+F32+F33</f>
        <v>7.101</v>
      </c>
      <c r="G36" s="10">
        <f t="shared" si="5"/>
        <v>34.161999999999999</v>
      </c>
      <c r="H36" s="10">
        <f t="shared" si="5"/>
        <v>9.8209999999999997</v>
      </c>
      <c r="I36" s="10">
        <f t="shared" si="5"/>
        <v>34.548000000000002</v>
      </c>
      <c r="J36" s="10">
        <f t="shared" si="5"/>
        <v>10.369</v>
      </c>
      <c r="K36" s="10">
        <f t="shared" si="5"/>
        <v>32.224000000000004</v>
      </c>
      <c r="L36" s="10">
        <f t="shared" si="5"/>
        <v>7.5970000000000004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s="8" customFormat="1" ht="13.5" customHeight="1" x14ac:dyDescent="0.25">
      <c r="A37" s="393" t="s">
        <v>15</v>
      </c>
      <c r="B37" s="6" t="s">
        <v>10</v>
      </c>
      <c r="C37" s="6" t="s">
        <v>38</v>
      </c>
      <c r="D37" s="6">
        <v>125</v>
      </c>
      <c r="E37" s="11">
        <v>5.3999999999999999E-2</v>
      </c>
      <c r="F37" s="11">
        <v>5.1999999999999998E-2</v>
      </c>
      <c r="G37" s="11">
        <v>5.6000000000000001E-2</v>
      </c>
      <c r="H37" s="11">
        <v>4.7E-2</v>
      </c>
      <c r="I37" s="11">
        <v>5.1999999999999998E-2</v>
      </c>
      <c r="J37" s="11">
        <v>4.7E-2</v>
      </c>
      <c r="K37" s="11">
        <v>0.05</v>
      </c>
      <c r="L37" s="11">
        <v>4.9000000000000002E-2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s="8" customFormat="1" ht="13.5" customHeight="1" x14ac:dyDescent="0.25">
      <c r="A38" s="394"/>
      <c r="B38" s="7" t="s">
        <v>11</v>
      </c>
      <c r="C38" s="25" t="s">
        <v>38</v>
      </c>
      <c r="D38" s="7">
        <v>125</v>
      </c>
      <c r="E38" s="12">
        <v>3.4000000000000002E-2</v>
      </c>
      <c r="F38" s="12">
        <v>2.1999999999999999E-2</v>
      </c>
      <c r="G38" s="12">
        <v>3.2000000000000001E-2</v>
      </c>
      <c r="H38" s="12">
        <v>1.7999999999999999E-2</v>
      </c>
      <c r="I38" s="12">
        <v>5.1999999999999998E-2</v>
      </c>
      <c r="J38" s="12">
        <v>2.7E-2</v>
      </c>
      <c r="K38" s="12">
        <v>2.9000000000000001E-2</v>
      </c>
      <c r="L38" s="12">
        <v>1.7999999999999999E-2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s="8" customFormat="1" ht="13.5" customHeight="1" x14ac:dyDescent="0.25">
      <c r="A39" s="394"/>
      <c r="B39" s="7" t="s">
        <v>31</v>
      </c>
      <c r="C39" s="7">
        <v>110</v>
      </c>
      <c r="D39" s="3"/>
      <c r="E39" s="12">
        <v>3.194</v>
      </c>
      <c r="F39" s="12">
        <v>6.0789999999999997</v>
      </c>
      <c r="G39" s="12">
        <v>5.3259999999999996</v>
      </c>
      <c r="H39" s="12">
        <v>5.4050000000000002</v>
      </c>
      <c r="I39" s="12">
        <v>4.7450000000000001</v>
      </c>
      <c r="J39" s="12">
        <v>5.4649999999999999</v>
      </c>
      <c r="K39" s="12">
        <v>5.1349999999999998</v>
      </c>
      <c r="L39" s="12">
        <v>5.9139999999999997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8" customFormat="1" ht="13.5" customHeight="1" x14ac:dyDescent="0.25">
      <c r="A40" s="394"/>
      <c r="B40" s="7" t="s">
        <v>32</v>
      </c>
      <c r="C40" s="7">
        <v>110</v>
      </c>
      <c r="D40" s="7"/>
      <c r="E40" s="12">
        <v>4.0330000000000004</v>
      </c>
      <c r="F40" s="12">
        <v>5.96</v>
      </c>
      <c r="G40" s="12">
        <v>6.4809999999999999</v>
      </c>
      <c r="H40" s="12">
        <v>5.1020000000000003</v>
      </c>
      <c r="I40" s="12">
        <v>5.782</v>
      </c>
      <c r="J40" s="12">
        <v>5.2270000000000003</v>
      </c>
      <c r="K40" s="12">
        <v>6.1710000000000003</v>
      </c>
      <c r="L40" s="12">
        <v>5.65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8" customFormat="1" ht="13.5" customHeight="1" thickBot="1" x14ac:dyDescent="0.25">
      <c r="A41" s="395"/>
      <c r="B41" s="390" t="s">
        <v>6</v>
      </c>
      <c r="C41" s="391"/>
      <c r="D41" s="392"/>
      <c r="E41" s="10">
        <f>E37+E38</f>
        <v>8.7999999999999995E-2</v>
      </c>
      <c r="F41" s="10">
        <f t="shared" ref="F41:L41" si="6">F37+F38</f>
        <v>7.3999999999999996E-2</v>
      </c>
      <c r="G41" s="10">
        <f t="shared" si="6"/>
        <v>8.7999999999999995E-2</v>
      </c>
      <c r="H41" s="10">
        <f t="shared" si="6"/>
        <v>6.5000000000000002E-2</v>
      </c>
      <c r="I41" s="10">
        <f t="shared" si="6"/>
        <v>0.104</v>
      </c>
      <c r="J41" s="10">
        <f t="shared" si="6"/>
        <v>7.3999999999999996E-2</v>
      </c>
      <c r="K41" s="10">
        <f t="shared" si="6"/>
        <v>7.9000000000000001E-2</v>
      </c>
      <c r="L41" s="10">
        <f t="shared" si="6"/>
        <v>6.7000000000000004E-2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s="8" customFormat="1" ht="13.5" customHeight="1" x14ac:dyDescent="0.25">
      <c r="A42" s="393" t="s">
        <v>45</v>
      </c>
      <c r="B42" s="21" t="s">
        <v>10</v>
      </c>
      <c r="C42" s="26" t="s">
        <v>7</v>
      </c>
      <c r="D42" s="21">
        <v>63</v>
      </c>
      <c r="E42" s="1">
        <v>6.0000000000000001E-3</v>
      </c>
      <c r="F42" s="1">
        <v>3.0000000000000001E-3</v>
      </c>
      <c r="G42" s="1">
        <v>3.1E-2</v>
      </c>
      <c r="H42" s="1">
        <v>1.9E-2</v>
      </c>
      <c r="I42" s="1">
        <v>3.5999999999999997E-2</v>
      </c>
      <c r="J42" s="1">
        <v>2.1999999999999999E-2</v>
      </c>
      <c r="K42" s="1">
        <v>5.0000000000000001E-3</v>
      </c>
      <c r="L42" s="1"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s="8" customFormat="1" ht="13.5" customHeight="1" x14ac:dyDescent="0.25">
      <c r="A43" s="394"/>
      <c r="B43" s="22" t="s">
        <v>11</v>
      </c>
      <c r="C43" s="22" t="s">
        <v>7</v>
      </c>
      <c r="D43" s="22">
        <v>63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s="8" customFormat="1" ht="13.5" customHeight="1" thickBot="1" x14ac:dyDescent="0.25">
      <c r="A44" s="395"/>
      <c r="B44" s="390" t="s">
        <v>6</v>
      </c>
      <c r="C44" s="391"/>
      <c r="D44" s="392"/>
      <c r="E44" s="19">
        <f t="shared" ref="E44:L44" si="7">E42+E43</f>
        <v>6.0000000000000001E-3</v>
      </c>
      <c r="F44" s="19">
        <f t="shared" si="7"/>
        <v>3.0000000000000001E-3</v>
      </c>
      <c r="G44" s="19">
        <f t="shared" si="7"/>
        <v>3.1E-2</v>
      </c>
      <c r="H44" s="19">
        <f t="shared" si="7"/>
        <v>1.9E-2</v>
      </c>
      <c r="I44" s="19">
        <f t="shared" si="7"/>
        <v>3.5999999999999997E-2</v>
      </c>
      <c r="J44" s="19">
        <f t="shared" si="7"/>
        <v>2.1999999999999999E-2</v>
      </c>
      <c r="K44" s="19">
        <f t="shared" si="7"/>
        <v>5.0000000000000001E-3</v>
      </c>
      <c r="L44" s="19">
        <f t="shared" si="7"/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s="8" customFormat="1" ht="13.5" customHeight="1" x14ac:dyDescent="0.25">
      <c r="A45" s="393" t="s">
        <v>16</v>
      </c>
      <c r="B45" s="6" t="s">
        <v>10</v>
      </c>
      <c r="C45" s="6" t="s">
        <v>7</v>
      </c>
      <c r="D45" s="6">
        <v>125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s="8" customFormat="1" ht="13.5" customHeight="1" x14ac:dyDescent="0.25">
      <c r="A46" s="394"/>
      <c r="B46" s="7" t="s">
        <v>11</v>
      </c>
      <c r="C46" s="7" t="s">
        <v>7</v>
      </c>
      <c r="D46" s="7">
        <v>125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s="8" customFormat="1" ht="13.5" customHeight="1" x14ac:dyDescent="0.25">
      <c r="A47" s="394"/>
      <c r="B47" s="7" t="s">
        <v>17</v>
      </c>
      <c r="C47" s="7" t="s">
        <v>3</v>
      </c>
      <c r="D47" s="7">
        <v>16</v>
      </c>
      <c r="E47" s="12">
        <v>3.7749999999999999</v>
      </c>
      <c r="F47" s="12">
        <v>3.4319999999999999</v>
      </c>
      <c r="G47" s="12">
        <v>3.9860000000000002</v>
      </c>
      <c r="H47" s="12">
        <v>3.1812</v>
      </c>
      <c r="I47" s="12">
        <v>4.25</v>
      </c>
      <c r="J47" s="12">
        <v>3.4584000000000001</v>
      </c>
      <c r="K47" s="12">
        <v>3.8540000000000001</v>
      </c>
      <c r="L47" s="12">
        <v>2.9171999999999998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s="8" customFormat="1" ht="13.5" customHeight="1" x14ac:dyDescent="0.25">
      <c r="A48" s="394"/>
      <c r="B48" s="7" t="s">
        <v>33</v>
      </c>
      <c r="C48" s="7">
        <v>110</v>
      </c>
      <c r="D48" s="7"/>
      <c r="E48" s="12">
        <v>5.8479999999999999</v>
      </c>
      <c r="F48" s="12">
        <v>1.2936000000000001</v>
      </c>
      <c r="G48" s="12">
        <v>8.7780000000000005</v>
      </c>
      <c r="H48" s="12">
        <v>0.91080000000000005</v>
      </c>
      <c r="I48" s="12">
        <v>8.0920000000000005</v>
      </c>
      <c r="J48" s="12">
        <v>0.52800000000000002</v>
      </c>
      <c r="K48" s="12">
        <v>8.25</v>
      </c>
      <c r="L48" s="12">
        <v>0.6996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s="8" customFormat="1" ht="13.5" customHeight="1" x14ac:dyDescent="0.25">
      <c r="A49" s="394"/>
      <c r="B49" s="7" t="s">
        <v>34</v>
      </c>
      <c r="C49" s="7">
        <v>110</v>
      </c>
      <c r="D49" s="7"/>
      <c r="E49" s="12">
        <v>2.746</v>
      </c>
      <c r="F49" s="12">
        <v>0.79200000000000004</v>
      </c>
      <c r="G49" s="12">
        <v>3.8149999999999999</v>
      </c>
      <c r="H49" s="12">
        <v>0.99</v>
      </c>
      <c r="I49" s="12">
        <v>3.524</v>
      </c>
      <c r="J49" s="12">
        <v>1.0296000000000001</v>
      </c>
      <c r="K49" s="12">
        <v>3.8940000000000001</v>
      </c>
      <c r="L49" s="12">
        <v>0.95040000000000002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s="8" customFormat="1" ht="13.5" customHeight="1" x14ac:dyDescent="0.25">
      <c r="A50" s="394"/>
      <c r="B50" s="7" t="s">
        <v>35</v>
      </c>
      <c r="C50" s="7">
        <v>110</v>
      </c>
      <c r="D50" s="7"/>
      <c r="E50" s="12">
        <v>1.58</v>
      </c>
      <c r="F50" s="12">
        <v>0.73919999999999997</v>
      </c>
      <c r="G50" s="12">
        <v>2.3359999999999999</v>
      </c>
      <c r="H50" s="12">
        <v>1.2584</v>
      </c>
      <c r="I50" s="12">
        <v>2.4289999999999998</v>
      </c>
      <c r="J50" s="12">
        <v>1.3772</v>
      </c>
      <c r="K50" s="12">
        <v>1.8660000000000001</v>
      </c>
      <c r="L50" s="12">
        <v>0.98119999999999996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s="8" customFormat="1" ht="13.5" customHeight="1" x14ac:dyDescent="0.25">
      <c r="A51" s="394"/>
      <c r="B51" s="7" t="s">
        <v>36</v>
      </c>
      <c r="C51" s="7">
        <v>110</v>
      </c>
      <c r="D51" s="7"/>
      <c r="E51" s="12">
        <v>1.8129999999999999</v>
      </c>
      <c r="F51" s="12">
        <v>1.5840000000000001</v>
      </c>
      <c r="G51" s="12">
        <v>2.75</v>
      </c>
      <c r="H51" s="12">
        <v>2.2791999999999999</v>
      </c>
      <c r="I51" s="12">
        <v>2.7320000000000002</v>
      </c>
      <c r="J51" s="12">
        <v>2.2924000000000002</v>
      </c>
      <c r="K51" s="12">
        <v>2.3580000000000001</v>
      </c>
      <c r="L51" s="12">
        <v>2.1823999999999999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s="8" customFormat="1" ht="13.5" customHeight="1" thickBot="1" x14ac:dyDescent="0.25">
      <c r="A52" s="395"/>
      <c r="B52" s="390" t="s">
        <v>6</v>
      </c>
      <c r="C52" s="391"/>
      <c r="D52" s="392"/>
      <c r="E52" s="10">
        <f>E45+E46+E47</f>
        <v>3.7749999999999999</v>
      </c>
      <c r="F52" s="10">
        <f t="shared" ref="F52:L52" si="8">F45+F46+F47</f>
        <v>3.4319999999999999</v>
      </c>
      <c r="G52" s="10">
        <f t="shared" si="8"/>
        <v>3.9860000000000002</v>
      </c>
      <c r="H52" s="10">
        <f t="shared" si="8"/>
        <v>3.1812</v>
      </c>
      <c r="I52" s="10">
        <f t="shared" si="8"/>
        <v>4.25</v>
      </c>
      <c r="J52" s="10">
        <f t="shared" si="8"/>
        <v>3.4584000000000001</v>
      </c>
      <c r="K52" s="10">
        <f t="shared" si="8"/>
        <v>3.8540000000000001</v>
      </c>
      <c r="L52" s="10">
        <f t="shared" si="8"/>
        <v>2.9171999999999998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3.5" customHeight="1" x14ac:dyDescent="0.2"/>
    <row r="54" spans="1:27" ht="13.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27" ht="13.5" customHeight="1" x14ac:dyDescent="0.2">
      <c r="B55" s="16" t="s">
        <v>416</v>
      </c>
      <c r="C55" s="16"/>
      <c r="D55" s="16"/>
      <c r="E55" s="388"/>
      <c r="F55" s="389"/>
      <c r="G55" s="389"/>
      <c r="H55" s="16" t="s">
        <v>417</v>
      </c>
      <c r="I55" s="16"/>
      <c r="J55" s="16"/>
      <c r="K55" s="16"/>
    </row>
    <row r="56" spans="1:27" s="3" customFormat="1" ht="13.5" customHeight="1" x14ac:dyDescent="0.2">
      <c r="B56" s="16" t="s">
        <v>418</v>
      </c>
      <c r="C56" s="16"/>
      <c r="D56" s="16"/>
      <c r="E56" s="16"/>
      <c r="F56" s="16"/>
      <c r="G56" s="16"/>
      <c r="H56" s="16"/>
      <c r="I56" s="16"/>
    </row>
    <row r="57" spans="1:27" s="3" customFormat="1" ht="13.5" customHeight="1" x14ac:dyDescent="0.2"/>
    <row r="58" spans="1:27" s="3" customFormat="1" ht="13.5" customHeight="1" x14ac:dyDescent="0.2"/>
    <row r="59" spans="1:27" s="3" customFormat="1" ht="13.5" customHeight="1" x14ac:dyDescent="0.2"/>
    <row r="60" spans="1:27" s="3" customFormat="1" ht="13.5" customHeight="1" x14ac:dyDescent="0.2"/>
    <row r="61" spans="1:27" s="3" customFormat="1" ht="13.5" customHeight="1" x14ac:dyDescent="0.2"/>
    <row r="62" spans="1:27" s="3" customFormat="1" ht="13.5" customHeight="1" x14ac:dyDescent="0.2"/>
    <row r="63" spans="1:27" s="3" customFormat="1" ht="13.5" customHeight="1" x14ac:dyDescent="0.2"/>
    <row r="64" spans="1:27" s="3" customFormat="1" ht="13.5" customHeight="1" x14ac:dyDescent="0.2"/>
    <row r="65" s="3" customFormat="1" ht="13.5" customHeight="1" x14ac:dyDescent="0.2"/>
    <row r="66" s="3" customFormat="1" ht="13.5" customHeight="1" x14ac:dyDescent="0.2"/>
    <row r="67" s="3" customFormat="1" ht="13.5" customHeight="1" x14ac:dyDescent="0.2"/>
    <row r="68" s="3" customFormat="1" ht="13.5" customHeight="1" x14ac:dyDescent="0.2"/>
    <row r="69" s="3" customFormat="1" ht="13.5" customHeight="1" x14ac:dyDescent="0.2"/>
    <row r="70" s="3" customFormat="1" ht="13.5" customHeight="1" x14ac:dyDescent="0.2"/>
    <row r="71" s="3" customFormat="1" ht="13.5" customHeight="1" x14ac:dyDescent="0.2"/>
    <row r="72" s="3" customFormat="1" ht="13.5" customHeight="1" x14ac:dyDescent="0.2"/>
    <row r="73" s="3" customFormat="1" ht="13.5" customHeight="1" x14ac:dyDescent="0.2"/>
    <row r="74" s="3" customFormat="1" ht="13.5" customHeight="1" x14ac:dyDescent="0.2"/>
    <row r="75" s="3" customFormat="1" ht="13.5" customHeight="1" x14ac:dyDescent="0.2"/>
    <row r="76" s="3" customFormat="1" ht="13.5" customHeight="1" x14ac:dyDescent="0.2"/>
    <row r="77" s="3" customFormat="1" ht="13.5" customHeight="1" x14ac:dyDescent="0.2"/>
    <row r="78" s="3" customFormat="1" ht="13.5" customHeight="1" x14ac:dyDescent="0.2"/>
    <row r="79" s="3" customFormat="1" ht="13.5" customHeight="1" x14ac:dyDescent="0.2"/>
    <row r="80" s="3" customFormat="1" ht="13.5" customHeight="1" x14ac:dyDescent="0.2"/>
    <row r="81" s="3" customFormat="1" ht="13.5" customHeight="1" x14ac:dyDescent="0.2"/>
    <row r="82" s="3" customFormat="1" ht="13.5" customHeight="1" x14ac:dyDescent="0.2"/>
    <row r="83" s="3" customFormat="1" ht="13.5" customHeight="1" x14ac:dyDescent="0.2"/>
    <row r="84" s="3" customFormat="1" ht="13.5" customHeight="1" x14ac:dyDescent="0.2"/>
    <row r="85" s="3" customFormat="1" ht="13.5" customHeight="1" x14ac:dyDescent="0.2"/>
    <row r="86" s="3" customFormat="1" ht="13.5" customHeight="1" x14ac:dyDescent="0.2"/>
    <row r="87" s="3" customFormat="1" ht="13.5" customHeight="1" x14ac:dyDescent="0.2"/>
    <row r="88" s="3" customFormat="1" ht="13.5" customHeight="1" x14ac:dyDescent="0.2"/>
    <row r="89" s="3" customFormat="1" ht="13.5" customHeight="1" x14ac:dyDescent="0.2"/>
    <row r="90" s="3" customFormat="1" ht="13.5" customHeight="1" x14ac:dyDescent="0.2"/>
    <row r="91" s="3" customFormat="1" ht="13.5" customHeight="1" x14ac:dyDescent="0.2"/>
    <row r="92" s="3" customFormat="1" ht="13.5" customHeight="1" x14ac:dyDescent="0.2"/>
    <row r="93" s="3" customFormat="1" ht="13.5" customHeight="1" x14ac:dyDescent="0.2"/>
    <row r="94" s="3" customFormat="1" ht="13.5" customHeight="1" x14ac:dyDescent="0.2"/>
    <row r="95" s="3" customFormat="1" ht="13.5" customHeight="1" x14ac:dyDescent="0.2"/>
    <row r="96" s="3" customFormat="1" ht="13.5" customHeight="1" x14ac:dyDescent="0.2"/>
    <row r="97" s="3" customFormat="1" ht="13.5" customHeight="1" x14ac:dyDescent="0.2"/>
    <row r="98" s="3" customFormat="1" ht="13.5" customHeight="1" x14ac:dyDescent="0.2"/>
    <row r="99" s="3" customFormat="1" ht="13.5" customHeight="1" x14ac:dyDescent="0.2"/>
    <row r="100" s="3" customFormat="1" ht="13.5" customHeight="1" x14ac:dyDescent="0.2"/>
    <row r="101" s="3" customFormat="1" ht="13.5" customHeight="1" x14ac:dyDescent="0.2"/>
    <row r="102" s="3" customFormat="1" ht="13.5" customHeight="1" x14ac:dyDescent="0.2"/>
    <row r="103" s="3" customFormat="1" ht="13.5" customHeight="1" x14ac:dyDescent="0.2"/>
    <row r="104" s="3" customFormat="1" ht="13.5" customHeight="1" x14ac:dyDescent="0.2"/>
    <row r="105" s="3" customFormat="1" ht="13.5" customHeight="1" x14ac:dyDescent="0.2"/>
    <row r="106" s="3" customFormat="1" ht="13.5" customHeight="1" x14ac:dyDescent="0.2"/>
    <row r="107" s="3" customFormat="1" ht="13.5" customHeight="1" x14ac:dyDescent="0.2"/>
    <row r="108" s="3" customFormat="1" ht="13.5" customHeight="1" x14ac:dyDescent="0.2"/>
    <row r="109" s="3" customFormat="1" ht="13.5" customHeight="1" x14ac:dyDescent="0.2"/>
    <row r="110" s="3" customFormat="1" ht="13.5" customHeight="1" x14ac:dyDescent="0.2"/>
    <row r="111" s="3" customFormat="1" ht="13.5" customHeight="1" x14ac:dyDescent="0.2"/>
    <row r="112" s="3" customFormat="1" ht="13.5" customHeight="1" x14ac:dyDescent="0.2"/>
    <row r="113" s="3" customFormat="1" ht="13.5" customHeight="1" x14ac:dyDescent="0.2"/>
    <row r="114" s="3" customFormat="1" ht="13.5" customHeight="1" x14ac:dyDescent="0.2"/>
    <row r="115" s="3" customFormat="1" ht="13.5" customHeight="1" x14ac:dyDescent="0.2"/>
    <row r="116" s="3" customFormat="1" ht="13.5" customHeight="1" x14ac:dyDescent="0.2"/>
    <row r="117" s="3" customFormat="1" ht="13.5" customHeight="1" x14ac:dyDescent="0.2"/>
    <row r="118" s="3" customFormat="1" ht="13.5" customHeight="1" x14ac:dyDescent="0.2"/>
    <row r="119" s="3" customFormat="1" ht="13.5" customHeight="1" x14ac:dyDescent="0.2"/>
    <row r="120" s="3" customFormat="1" ht="13.5" customHeight="1" x14ac:dyDescent="0.2"/>
    <row r="121" s="3" customFormat="1" ht="13.5" customHeight="1" x14ac:dyDescent="0.2"/>
    <row r="122" s="3" customFormat="1" ht="13.5" customHeight="1" x14ac:dyDescent="0.2"/>
    <row r="123" s="3" customFormat="1" ht="13.5" customHeight="1" x14ac:dyDescent="0.2"/>
    <row r="124" s="3" customFormat="1" ht="13.5" customHeight="1" x14ac:dyDescent="0.2"/>
    <row r="125" s="3" customFormat="1" ht="13.5" customHeight="1" x14ac:dyDescent="0.2"/>
    <row r="126" s="3" customFormat="1" ht="13.5" customHeight="1" x14ac:dyDescent="0.2"/>
    <row r="127" s="3" customFormat="1" ht="13.5" customHeight="1" x14ac:dyDescent="0.2"/>
    <row r="128" s="3" customFormat="1" ht="13.5" customHeight="1" x14ac:dyDescent="0.2"/>
    <row r="129" s="3" customFormat="1" ht="13.5" customHeight="1" x14ac:dyDescent="0.2"/>
    <row r="130" s="3" customFormat="1" ht="13.5" customHeight="1" x14ac:dyDescent="0.2"/>
    <row r="131" s="3" customFormat="1" ht="13.5" customHeight="1" x14ac:dyDescent="0.2"/>
    <row r="132" s="3" customFormat="1" ht="13.5" customHeight="1" x14ac:dyDescent="0.2"/>
    <row r="133" s="3" customFormat="1" ht="13.5" customHeight="1" x14ac:dyDescent="0.2"/>
    <row r="134" s="3" customFormat="1" ht="13.5" customHeight="1" x14ac:dyDescent="0.2"/>
    <row r="135" s="3" customFormat="1" ht="13.5" customHeight="1" x14ac:dyDescent="0.2"/>
    <row r="136" s="3" customFormat="1" ht="13.5" customHeight="1" x14ac:dyDescent="0.2"/>
    <row r="137" s="3" customFormat="1" ht="13.5" customHeight="1" x14ac:dyDescent="0.2"/>
    <row r="138" s="3" customFormat="1" ht="13.5" customHeight="1" x14ac:dyDescent="0.2"/>
    <row r="139" s="3" customFormat="1" ht="13.5" customHeight="1" x14ac:dyDescent="0.2"/>
    <row r="140" s="3" customFormat="1" ht="13.5" customHeight="1" x14ac:dyDescent="0.2"/>
    <row r="141" s="3" customFormat="1" ht="13.5" customHeight="1" x14ac:dyDescent="0.2"/>
    <row r="142" s="3" customFormat="1" ht="13.5" customHeight="1" x14ac:dyDescent="0.2"/>
    <row r="143" s="3" customFormat="1" ht="13.5" customHeight="1" x14ac:dyDescent="0.2"/>
    <row r="144" s="3" customFormat="1" ht="13.5" customHeight="1" x14ac:dyDescent="0.2"/>
    <row r="145" s="3" customFormat="1" ht="13.5" customHeight="1" x14ac:dyDescent="0.2"/>
    <row r="146" s="3" customFormat="1" ht="13.5" customHeight="1" x14ac:dyDescent="0.2"/>
    <row r="147" s="3" customFormat="1" ht="13.5" customHeight="1" x14ac:dyDescent="0.2"/>
    <row r="148" s="3" customFormat="1" ht="13.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  <row r="467" s="3" customFormat="1" ht="12.75" customHeight="1" x14ac:dyDescent="0.2"/>
    <row r="468" s="3" customFormat="1" ht="12.75" customHeight="1" x14ac:dyDescent="0.2"/>
    <row r="469" s="3" customFormat="1" ht="12.75" customHeight="1" x14ac:dyDescent="0.2"/>
    <row r="470" s="3" customFormat="1" ht="12.75" customHeight="1" x14ac:dyDescent="0.2"/>
    <row r="471" s="3" customFormat="1" ht="12.75" customHeight="1" x14ac:dyDescent="0.2"/>
    <row r="472" s="3" customFormat="1" ht="12.75" customHeight="1" x14ac:dyDescent="0.2"/>
    <row r="473" s="3" customFormat="1" ht="12.75" customHeight="1" x14ac:dyDescent="0.2"/>
    <row r="474" s="3" customFormat="1" ht="12.75" customHeight="1" x14ac:dyDescent="0.2"/>
    <row r="475" s="3" customFormat="1" ht="12.75" customHeight="1" x14ac:dyDescent="0.2"/>
    <row r="476" s="3" customFormat="1" ht="12.75" customHeight="1" x14ac:dyDescent="0.2"/>
    <row r="477" s="3" customFormat="1" ht="12.75" customHeight="1" x14ac:dyDescent="0.2"/>
    <row r="478" s="3" customFormat="1" ht="12.75" customHeight="1" x14ac:dyDescent="0.2"/>
    <row r="479" s="3" customFormat="1" ht="12.75" customHeight="1" x14ac:dyDescent="0.2"/>
    <row r="480" s="3" customFormat="1" ht="12.75" customHeight="1" x14ac:dyDescent="0.2"/>
    <row r="481" s="3" customFormat="1" ht="12.75" customHeight="1" x14ac:dyDescent="0.2"/>
    <row r="482" s="3" customFormat="1" ht="12.75" customHeight="1" x14ac:dyDescent="0.2"/>
    <row r="483" s="3" customFormat="1" ht="12.75" customHeight="1" x14ac:dyDescent="0.2"/>
    <row r="484" s="3" customFormat="1" ht="12.75" customHeight="1" x14ac:dyDescent="0.2"/>
    <row r="485" s="3" customFormat="1" ht="12.75" customHeight="1" x14ac:dyDescent="0.2"/>
    <row r="486" s="3" customFormat="1" ht="12.75" customHeight="1" x14ac:dyDescent="0.2"/>
    <row r="487" s="3" customFormat="1" ht="12.75" customHeight="1" x14ac:dyDescent="0.2"/>
    <row r="488" s="3" customFormat="1" ht="12.75" customHeight="1" x14ac:dyDescent="0.2"/>
    <row r="489" s="3" customFormat="1" ht="12.75" customHeight="1" x14ac:dyDescent="0.2"/>
    <row r="490" s="3" customFormat="1" ht="12.75" customHeight="1" x14ac:dyDescent="0.2"/>
    <row r="491" s="3" customFormat="1" ht="12.75" customHeight="1" x14ac:dyDescent="0.2"/>
    <row r="492" s="3" customFormat="1" ht="12.75" customHeight="1" x14ac:dyDescent="0.2"/>
    <row r="493" s="3" customFormat="1" ht="12.75" customHeight="1" x14ac:dyDescent="0.2"/>
    <row r="494" s="3" customFormat="1" ht="12.75" customHeight="1" x14ac:dyDescent="0.2"/>
    <row r="495" s="3" customFormat="1" ht="12.75" customHeight="1" x14ac:dyDescent="0.2"/>
    <row r="496" s="3" customFormat="1" ht="12.75" customHeight="1" x14ac:dyDescent="0.2"/>
    <row r="497" s="3" customFormat="1" ht="12.75" customHeight="1" x14ac:dyDescent="0.2"/>
    <row r="498" s="3" customFormat="1" ht="12.75" customHeight="1" x14ac:dyDescent="0.2"/>
    <row r="499" s="3" customFormat="1" ht="12.75" customHeight="1" x14ac:dyDescent="0.2"/>
    <row r="500" s="3" customFormat="1" ht="12.75" customHeight="1" x14ac:dyDescent="0.2"/>
    <row r="501" s="3" customFormat="1" ht="12.75" customHeight="1" x14ac:dyDescent="0.2"/>
    <row r="502" s="3" customFormat="1" ht="12.75" customHeight="1" x14ac:dyDescent="0.2"/>
    <row r="503" s="3" customFormat="1" ht="12.75" customHeight="1" x14ac:dyDescent="0.2"/>
    <row r="504" s="3" customFormat="1" ht="12.75" customHeight="1" x14ac:dyDescent="0.2"/>
    <row r="505" s="3" customFormat="1" ht="12.75" customHeight="1" x14ac:dyDescent="0.2"/>
    <row r="506" s="3" customFormat="1" ht="12.75" customHeight="1" x14ac:dyDescent="0.2"/>
    <row r="507" s="3" customFormat="1" ht="12.75" customHeight="1" x14ac:dyDescent="0.2"/>
    <row r="508" s="3" customFormat="1" ht="12.75" customHeight="1" x14ac:dyDescent="0.2"/>
    <row r="509" s="3" customFormat="1" ht="12.75" customHeight="1" x14ac:dyDescent="0.2"/>
    <row r="510" s="3" customFormat="1" ht="12.75" customHeight="1" x14ac:dyDescent="0.2"/>
    <row r="511" s="3" customFormat="1" ht="12.75" customHeight="1" x14ac:dyDescent="0.2"/>
    <row r="512" s="3" customFormat="1" ht="12.75" customHeight="1" x14ac:dyDescent="0.2"/>
    <row r="513" s="3" customFormat="1" ht="12.75" customHeight="1" x14ac:dyDescent="0.2"/>
    <row r="514" s="3" customFormat="1" ht="12.75" customHeight="1" x14ac:dyDescent="0.2"/>
    <row r="515" s="3" customFormat="1" ht="12.75" customHeight="1" x14ac:dyDescent="0.2"/>
    <row r="516" s="3" customFormat="1" ht="12.75" customHeight="1" x14ac:dyDescent="0.2"/>
    <row r="517" s="3" customFormat="1" ht="12.75" customHeight="1" x14ac:dyDescent="0.2"/>
    <row r="518" s="3" customFormat="1" ht="12.75" customHeight="1" x14ac:dyDescent="0.2"/>
    <row r="519" s="3" customFormat="1" ht="12.75" customHeight="1" x14ac:dyDescent="0.2"/>
    <row r="520" s="3" customFormat="1" ht="12.75" customHeight="1" x14ac:dyDescent="0.2"/>
    <row r="521" s="3" customFormat="1" ht="12.75" customHeight="1" x14ac:dyDescent="0.2"/>
    <row r="522" s="3" customFormat="1" ht="12.75" customHeight="1" x14ac:dyDescent="0.2"/>
    <row r="523" s="3" customFormat="1" ht="12.75" customHeight="1" x14ac:dyDescent="0.2"/>
    <row r="524" s="3" customFormat="1" ht="12.75" customHeight="1" x14ac:dyDescent="0.2"/>
    <row r="525" s="3" customFormat="1" ht="12.75" customHeight="1" x14ac:dyDescent="0.2"/>
    <row r="526" s="3" customFormat="1" ht="12.75" customHeight="1" x14ac:dyDescent="0.2"/>
    <row r="527" s="3" customFormat="1" ht="12.75" customHeight="1" x14ac:dyDescent="0.2"/>
    <row r="528" s="3" customFormat="1" ht="12.75" customHeight="1" x14ac:dyDescent="0.2"/>
    <row r="529" s="3" customFormat="1" ht="12.75" customHeight="1" x14ac:dyDescent="0.2"/>
    <row r="530" s="3" customFormat="1" ht="12.75" customHeight="1" x14ac:dyDescent="0.2"/>
    <row r="531" s="3" customFormat="1" ht="12.75" customHeight="1" x14ac:dyDescent="0.2"/>
    <row r="532" s="3" customFormat="1" ht="12.75" customHeight="1" x14ac:dyDescent="0.2"/>
    <row r="533" s="3" customFormat="1" ht="12.75" customHeight="1" x14ac:dyDescent="0.2"/>
    <row r="534" s="3" customFormat="1" ht="12.75" customHeight="1" x14ac:dyDescent="0.2"/>
    <row r="535" s="3" customFormat="1" ht="12.75" customHeight="1" x14ac:dyDescent="0.2"/>
    <row r="536" s="3" customFormat="1" ht="12.75" customHeight="1" x14ac:dyDescent="0.2"/>
    <row r="537" s="3" customFormat="1" ht="12.75" customHeight="1" x14ac:dyDescent="0.2"/>
    <row r="538" s="3" customFormat="1" ht="12.75" customHeight="1" x14ac:dyDescent="0.2"/>
    <row r="539" s="3" customFormat="1" ht="12.75" customHeight="1" x14ac:dyDescent="0.2"/>
    <row r="540" s="3" customFormat="1" ht="12.75" customHeight="1" x14ac:dyDescent="0.2"/>
    <row r="541" s="3" customFormat="1" ht="12.75" customHeight="1" x14ac:dyDescent="0.2"/>
    <row r="542" s="3" customFormat="1" ht="12.75" customHeight="1" x14ac:dyDescent="0.2"/>
    <row r="543" s="3" customFormat="1" ht="12.75" customHeight="1" x14ac:dyDescent="0.2"/>
    <row r="544" s="3" customFormat="1" ht="12.75" customHeight="1" x14ac:dyDescent="0.2"/>
    <row r="545" s="3" customFormat="1" ht="12.75" customHeight="1" x14ac:dyDescent="0.2"/>
    <row r="546" s="3" customFormat="1" ht="12.75" customHeight="1" x14ac:dyDescent="0.2"/>
    <row r="547" s="3" customFormat="1" ht="12.75" customHeight="1" x14ac:dyDescent="0.2"/>
    <row r="548" s="3" customFormat="1" ht="12.75" customHeight="1" x14ac:dyDescent="0.2"/>
    <row r="549" s="3" customFormat="1" ht="12.75" customHeight="1" x14ac:dyDescent="0.2"/>
    <row r="550" s="3" customFormat="1" ht="12.75" customHeight="1" x14ac:dyDescent="0.2"/>
    <row r="551" s="3" customFormat="1" ht="12.75" customHeight="1" x14ac:dyDescent="0.2"/>
    <row r="552" s="3" customFormat="1" ht="12.75" customHeight="1" x14ac:dyDescent="0.2"/>
    <row r="553" s="3" customFormat="1" ht="12.75" customHeight="1" x14ac:dyDescent="0.2"/>
    <row r="554" s="3" customFormat="1" ht="12.75" customHeight="1" x14ac:dyDescent="0.2"/>
    <row r="555" s="3" customFormat="1" ht="12.75" customHeight="1" x14ac:dyDescent="0.2"/>
    <row r="556" s="3" customFormat="1" ht="12.75" customHeight="1" x14ac:dyDescent="0.2"/>
    <row r="557" s="3" customFormat="1" ht="12.75" customHeight="1" x14ac:dyDescent="0.2"/>
    <row r="558" s="3" customFormat="1" ht="12.75" customHeight="1" x14ac:dyDescent="0.2"/>
    <row r="559" s="3" customFormat="1" ht="12.75" customHeight="1" x14ac:dyDescent="0.2"/>
    <row r="560" s="3" customFormat="1" ht="12.75" customHeight="1" x14ac:dyDescent="0.2"/>
    <row r="561" s="3" customFormat="1" ht="12.75" customHeight="1" x14ac:dyDescent="0.2"/>
    <row r="562" s="3" customFormat="1" ht="12.75" customHeight="1" x14ac:dyDescent="0.2"/>
    <row r="563" s="3" customFormat="1" ht="12.75" customHeight="1" x14ac:dyDescent="0.2"/>
    <row r="564" s="3" customFormat="1" ht="12.75" customHeight="1" x14ac:dyDescent="0.2"/>
    <row r="565" s="3" customFormat="1" ht="12.75" customHeight="1" x14ac:dyDescent="0.2"/>
    <row r="566" s="3" customFormat="1" ht="12.75" customHeight="1" x14ac:dyDescent="0.2"/>
    <row r="567" s="3" customFormat="1" ht="12.75" customHeight="1" x14ac:dyDescent="0.2"/>
    <row r="568" s="3" customFormat="1" ht="12.75" customHeight="1" x14ac:dyDescent="0.2"/>
    <row r="569" s="3" customFormat="1" ht="12.75" customHeight="1" x14ac:dyDescent="0.2"/>
    <row r="570" s="3" customFormat="1" ht="12.75" customHeight="1" x14ac:dyDescent="0.2"/>
    <row r="571" s="3" customFormat="1" ht="12.75" customHeight="1" x14ac:dyDescent="0.2"/>
    <row r="572" s="3" customFormat="1" ht="12.75" customHeight="1" x14ac:dyDescent="0.2"/>
    <row r="573" s="3" customFormat="1" ht="12.75" customHeight="1" x14ac:dyDescent="0.2"/>
    <row r="574" s="3" customFormat="1" ht="12.75" customHeight="1" x14ac:dyDescent="0.2"/>
    <row r="575" s="3" customFormat="1" ht="12.75" customHeight="1" x14ac:dyDescent="0.2"/>
    <row r="576" s="3" customFormat="1" ht="12.75" customHeight="1" x14ac:dyDescent="0.2"/>
    <row r="577" s="3" customFormat="1" ht="12.75" customHeight="1" x14ac:dyDescent="0.2"/>
    <row r="578" s="3" customFormat="1" ht="12.75" customHeight="1" x14ac:dyDescent="0.2"/>
    <row r="579" s="3" customFormat="1" ht="12.75" customHeight="1" x14ac:dyDescent="0.2"/>
    <row r="580" s="3" customFormat="1" ht="12.75" customHeight="1" x14ac:dyDescent="0.2"/>
    <row r="581" s="3" customFormat="1" ht="12.75" customHeight="1" x14ac:dyDescent="0.2"/>
    <row r="582" s="3" customFormat="1" ht="12.75" customHeight="1" x14ac:dyDescent="0.2"/>
    <row r="583" s="3" customFormat="1" ht="12.75" customHeight="1" x14ac:dyDescent="0.2"/>
    <row r="584" s="3" customFormat="1" ht="12.75" customHeight="1" x14ac:dyDescent="0.2"/>
    <row r="585" s="3" customFormat="1" ht="12.75" customHeight="1" x14ac:dyDescent="0.2"/>
    <row r="586" s="3" customFormat="1" ht="12.75" customHeight="1" x14ac:dyDescent="0.2"/>
    <row r="587" s="3" customFormat="1" ht="12.75" customHeight="1" x14ac:dyDescent="0.2"/>
    <row r="588" s="3" customFormat="1" ht="12.75" customHeight="1" x14ac:dyDescent="0.2"/>
    <row r="589" s="3" customFormat="1" ht="12.75" customHeight="1" x14ac:dyDescent="0.2"/>
    <row r="590" s="3" customFormat="1" ht="12.75" customHeight="1" x14ac:dyDescent="0.2"/>
    <row r="591" s="3" customFormat="1" ht="12.75" customHeight="1" x14ac:dyDescent="0.2"/>
    <row r="592" s="3" customFormat="1" ht="12.75" customHeight="1" x14ac:dyDescent="0.2"/>
    <row r="593" s="3" customFormat="1" ht="12.75" customHeight="1" x14ac:dyDescent="0.2"/>
    <row r="594" s="3" customFormat="1" ht="12.75" customHeight="1" x14ac:dyDescent="0.2"/>
    <row r="595" s="3" customFormat="1" ht="12.75" customHeight="1" x14ac:dyDescent="0.2"/>
    <row r="596" s="3" customFormat="1" ht="12.75" customHeight="1" x14ac:dyDescent="0.2"/>
    <row r="597" s="3" customFormat="1" ht="12.75" customHeight="1" x14ac:dyDescent="0.2"/>
    <row r="598" s="3" customFormat="1" ht="12.75" customHeight="1" x14ac:dyDescent="0.2"/>
    <row r="599" s="3" customFormat="1" ht="12.75" customHeight="1" x14ac:dyDescent="0.2"/>
    <row r="600" s="3" customFormat="1" ht="12.75" customHeight="1" x14ac:dyDescent="0.2"/>
    <row r="601" s="3" customFormat="1" ht="12.75" customHeight="1" x14ac:dyDescent="0.2"/>
    <row r="602" s="3" customFormat="1" ht="12.75" customHeight="1" x14ac:dyDescent="0.2"/>
    <row r="603" s="3" customFormat="1" ht="12.75" customHeight="1" x14ac:dyDescent="0.2"/>
    <row r="604" s="3" customFormat="1" ht="12.75" customHeight="1" x14ac:dyDescent="0.2"/>
    <row r="605" s="3" customFormat="1" ht="12.75" customHeight="1" x14ac:dyDescent="0.2"/>
    <row r="606" s="3" customFormat="1" ht="12.75" customHeight="1" x14ac:dyDescent="0.2"/>
    <row r="607" s="3" customFormat="1" ht="12.75" customHeight="1" x14ac:dyDescent="0.2"/>
    <row r="608" s="3" customFormat="1" ht="12.75" customHeight="1" x14ac:dyDescent="0.2"/>
    <row r="609" s="3" customFormat="1" ht="12.75" customHeight="1" x14ac:dyDescent="0.2"/>
    <row r="610" s="3" customFormat="1" ht="12.75" customHeight="1" x14ac:dyDescent="0.2"/>
    <row r="611" s="3" customFormat="1" ht="12.75" customHeight="1" x14ac:dyDescent="0.2"/>
    <row r="612" s="3" customFormat="1" ht="12.75" customHeight="1" x14ac:dyDescent="0.2"/>
    <row r="613" s="3" customFormat="1" ht="12.75" customHeight="1" x14ac:dyDescent="0.2"/>
    <row r="614" s="3" customFormat="1" ht="12.75" customHeight="1" x14ac:dyDescent="0.2"/>
    <row r="615" s="3" customFormat="1" ht="12.75" customHeight="1" x14ac:dyDescent="0.2"/>
    <row r="616" s="3" customFormat="1" ht="12.75" customHeight="1" x14ac:dyDescent="0.2"/>
    <row r="617" s="3" customFormat="1" ht="12.75" customHeight="1" x14ac:dyDescent="0.2"/>
    <row r="618" s="3" customFormat="1" ht="12.75" customHeight="1" x14ac:dyDescent="0.2"/>
    <row r="619" s="3" customFormat="1" ht="12.75" customHeight="1" x14ac:dyDescent="0.2"/>
    <row r="620" s="3" customFormat="1" ht="12.75" customHeight="1" x14ac:dyDescent="0.2"/>
    <row r="621" s="3" customFormat="1" ht="12.75" customHeight="1" x14ac:dyDescent="0.2"/>
    <row r="622" s="3" customFormat="1" ht="12.75" customHeight="1" x14ac:dyDescent="0.2"/>
    <row r="623" s="3" customFormat="1" ht="12.75" customHeight="1" x14ac:dyDescent="0.2"/>
    <row r="624" s="3" customFormat="1" ht="12.75" customHeight="1" x14ac:dyDescent="0.2"/>
    <row r="625" s="3" customFormat="1" ht="12.75" customHeight="1" x14ac:dyDescent="0.2"/>
    <row r="626" s="3" customFormat="1" ht="12.75" customHeight="1" x14ac:dyDescent="0.2"/>
    <row r="627" s="3" customFormat="1" ht="12.75" customHeight="1" x14ac:dyDescent="0.2"/>
    <row r="628" s="3" customFormat="1" ht="12.75" customHeight="1" x14ac:dyDescent="0.2"/>
    <row r="629" s="3" customFormat="1" ht="12.75" customHeight="1" x14ac:dyDescent="0.2"/>
    <row r="630" s="3" customFormat="1" ht="12.75" customHeight="1" x14ac:dyDescent="0.2"/>
    <row r="631" s="3" customFormat="1" ht="12.75" customHeight="1" x14ac:dyDescent="0.2"/>
    <row r="632" s="3" customFormat="1" ht="12.75" customHeight="1" x14ac:dyDescent="0.2"/>
    <row r="633" s="3" customFormat="1" ht="12.75" customHeight="1" x14ac:dyDescent="0.2"/>
    <row r="634" s="3" customFormat="1" ht="12.75" customHeight="1" x14ac:dyDescent="0.2"/>
    <row r="635" s="3" customFormat="1" ht="12.75" customHeight="1" x14ac:dyDescent="0.2"/>
    <row r="636" s="3" customFormat="1" ht="12.75" customHeight="1" x14ac:dyDescent="0.2"/>
    <row r="637" s="3" customFormat="1" ht="12.75" customHeight="1" x14ac:dyDescent="0.2"/>
    <row r="638" s="3" customFormat="1" ht="12.75" customHeight="1" x14ac:dyDescent="0.2"/>
    <row r="639" s="3" customFormat="1" ht="12.75" customHeight="1" x14ac:dyDescent="0.2"/>
    <row r="640" s="3" customFormat="1" ht="12.75" customHeight="1" x14ac:dyDescent="0.2"/>
    <row r="641" s="3" customFormat="1" ht="12.75" customHeight="1" x14ac:dyDescent="0.2"/>
    <row r="642" s="3" customFormat="1" ht="12.75" customHeight="1" x14ac:dyDescent="0.2"/>
    <row r="643" s="3" customFormat="1" ht="12.75" customHeight="1" x14ac:dyDescent="0.2"/>
    <row r="644" s="3" customFormat="1" ht="12.75" customHeight="1" x14ac:dyDescent="0.2"/>
    <row r="645" s="3" customFormat="1" ht="12.75" customHeight="1" x14ac:dyDescent="0.2"/>
    <row r="646" s="3" customFormat="1" ht="12.75" customHeight="1" x14ac:dyDescent="0.2"/>
    <row r="647" s="3" customFormat="1" ht="12.75" customHeight="1" x14ac:dyDescent="0.2"/>
    <row r="648" s="3" customFormat="1" ht="12.75" customHeight="1" x14ac:dyDescent="0.2"/>
    <row r="649" s="3" customFormat="1" ht="12.75" customHeight="1" x14ac:dyDescent="0.2"/>
    <row r="650" s="3" customFormat="1" ht="12.75" customHeight="1" x14ac:dyDescent="0.2"/>
    <row r="651" s="3" customFormat="1" ht="12.75" customHeight="1" x14ac:dyDescent="0.2"/>
    <row r="652" s="3" customFormat="1" ht="12.75" customHeight="1" x14ac:dyDescent="0.2"/>
    <row r="653" s="3" customFormat="1" ht="12.75" customHeight="1" x14ac:dyDescent="0.2"/>
    <row r="654" s="3" customFormat="1" ht="12.75" customHeight="1" x14ac:dyDescent="0.2"/>
    <row r="655" s="3" customFormat="1" ht="12.75" customHeight="1" x14ac:dyDescent="0.2"/>
    <row r="656" s="3" customFormat="1" ht="12.75" customHeight="1" x14ac:dyDescent="0.2"/>
    <row r="657" s="3" customFormat="1" ht="12.75" customHeight="1" x14ac:dyDescent="0.2"/>
    <row r="658" s="3" customFormat="1" ht="12.75" customHeight="1" x14ac:dyDescent="0.2"/>
    <row r="659" s="3" customFormat="1" ht="12.75" customHeight="1" x14ac:dyDescent="0.2"/>
    <row r="660" s="3" customFormat="1" ht="12.75" customHeight="1" x14ac:dyDescent="0.2"/>
    <row r="661" s="3" customFormat="1" ht="12.75" customHeight="1" x14ac:dyDescent="0.2"/>
    <row r="662" s="3" customFormat="1" ht="12.75" customHeight="1" x14ac:dyDescent="0.2"/>
    <row r="663" s="3" customFormat="1" ht="12.75" customHeight="1" x14ac:dyDescent="0.2"/>
    <row r="664" s="3" customFormat="1" ht="12.75" customHeight="1" x14ac:dyDescent="0.2"/>
    <row r="665" s="3" customFormat="1" ht="12.75" customHeight="1" x14ac:dyDescent="0.2"/>
    <row r="666" s="3" customFormat="1" ht="12.75" customHeight="1" x14ac:dyDescent="0.2"/>
    <row r="667" s="3" customFormat="1" ht="12.75" customHeight="1" x14ac:dyDescent="0.2"/>
    <row r="668" s="3" customFormat="1" ht="12.75" customHeight="1" x14ac:dyDescent="0.2"/>
    <row r="669" s="3" customFormat="1" ht="12.75" customHeight="1" x14ac:dyDescent="0.2"/>
    <row r="670" s="3" customFormat="1" ht="12.75" customHeight="1" x14ac:dyDescent="0.2"/>
    <row r="671" s="3" customFormat="1" ht="12.75" customHeight="1" x14ac:dyDescent="0.2"/>
    <row r="672" s="3" customFormat="1" ht="12.75" customHeight="1" x14ac:dyDescent="0.2"/>
    <row r="673" s="3" customFormat="1" ht="12.75" customHeight="1" x14ac:dyDescent="0.2"/>
    <row r="674" s="3" customFormat="1" ht="12.75" customHeight="1" x14ac:dyDescent="0.2"/>
    <row r="675" s="3" customFormat="1" ht="12.75" customHeight="1" x14ac:dyDescent="0.2"/>
    <row r="676" s="3" customFormat="1" ht="12.75" customHeight="1" x14ac:dyDescent="0.2"/>
    <row r="677" s="3" customFormat="1" ht="12.75" customHeight="1" x14ac:dyDescent="0.2"/>
    <row r="678" s="3" customFormat="1" ht="12.75" customHeight="1" x14ac:dyDescent="0.2"/>
    <row r="679" s="3" customFormat="1" ht="12.75" customHeight="1" x14ac:dyDescent="0.2"/>
    <row r="680" s="3" customFormat="1" ht="12.75" customHeight="1" x14ac:dyDescent="0.2"/>
    <row r="681" s="3" customFormat="1" ht="12.75" customHeight="1" x14ac:dyDescent="0.2"/>
    <row r="682" s="3" customFormat="1" ht="12.75" customHeight="1" x14ac:dyDescent="0.2"/>
    <row r="683" s="3" customFormat="1" ht="12.75" customHeight="1" x14ac:dyDescent="0.2"/>
    <row r="684" s="3" customFormat="1" ht="12.75" customHeight="1" x14ac:dyDescent="0.2"/>
    <row r="685" s="3" customFormat="1" ht="12.75" customHeight="1" x14ac:dyDescent="0.2"/>
    <row r="686" s="3" customFormat="1" ht="12.75" customHeight="1" x14ac:dyDescent="0.2"/>
    <row r="687" s="3" customFormat="1" ht="12.75" customHeight="1" x14ac:dyDescent="0.2"/>
    <row r="688" s="3" customFormat="1" ht="12.75" customHeight="1" x14ac:dyDescent="0.2"/>
    <row r="689" s="3" customFormat="1" ht="12.75" customHeight="1" x14ac:dyDescent="0.2"/>
    <row r="690" s="3" customFormat="1" ht="12.75" customHeight="1" x14ac:dyDescent="0.2"/>
    <row r="691" s="3" customFormat="1" ht="12.75" customHeight="1" x14ac:dyDescent="0.2"/>
    <row r="692" s="3" customFormat="1" ht="12.75" customHeight="1" x14ac:dyDescent="0.2"/>
    <row r="693" s="3" customFormat="1" ht="12.75" customHeight="1" x14ac:dyDescent="0.2"/>
    <row r="694" s="3" customFormat="1" ht="12.75" customHeight="1" x14ac:dyDescent="0.2"/>
    <row r="695" s="3" customFormat="1" ht="12.75" customHeight="1" x14ac:dyDescent="0.2"/>
    <row r="696" s="3" customFormat="1" ht="12.75" customHeight="1" x14ac:dyDescent="0.2"/>
    <row r="697" s="3" customFormat="1" ht="12.75" customHeight="1" x14ac:dyDescent="0.2"/>
    <row r="698" s="3" customFormat="1" ht="12.75" customHeight="1" x14ac:dyDescent="0.2"/>
    <row r="699" s="3" customFormat="1" ht="12.75" customHeight="1" x14ac:dyDescent="0.2"/>
    <row r="700" s="3" customFormat="1" ht="12.75" customHeight="1" x14ac:dyDescent="0.2"/>
    <row r="701" s="3" customFormat="1" ht="12.75" customHeight="1" x14ac:dyDescent="0.2"/>
    <row r="702" s="3" customFormat="1" ht="12.75" customHeight="1" x14ac:dyDescent="0.2"/>
    <row r="703" s="3" customFormat="1" ht="12.75" customHeight="1" x14ac:dyDescent="0.2"/>
    <row r="704" s="3" customFormat="1" ht="12.75" customHeight="1" x14ac:dyDescent="0.2"/>
    <row r="705" s="3" customFormat="1" ht="12.75" customHeight="1" x14ac:dyDescent="0.2"/>
    <row r="706" s="3" customFormat="1" ht="12.75" customHeight="1" x14ac:dyDescent="0.2"/>
    <row r="707" s="3" customFormat="1" ht="12.75" customHeight="1" x14ac:dyDescent="0.2"/>
    <row r="708" s="3" customFormat="1" ht="12.75" customHeight="1" x14ac:dyDescent="0.2"/>
    <row r="709" s="3" customFormat="1" ht="12.75" customHeight="1" x14ac:dyDescent="0.2"/>
    <row r="710" s="3" customFormat="1" ht="12.75" customHeight="1" x14ac:dyDescent="0.2"/>
    <row r="711" s="3" customFormat="1" ht="12.75" customHeight="1" x14ac:dyDescent="0.2"/>
    <row r="712" s="3" customFormat="1" ht="12.75" customHeight="1" x14ac:dyDescent="0.2"/>
    <row r="713" s="3" customFormat="1" ht="12.75" customHeight="1" x14ac:dyDescent="0.2"/>
    <row r="714" s="3" customFormat="1" ht="12.75" customHeight="1" x14ac:dyDescent="0.2"/>
    <row r="715" s="3" customFormat="1" ht="12.75" customHeight="1" x14ac:dyDescent="0.2"/>
    <row r="716" s="3" customFormat="1" ht="12.75" customHeight="1" x14ac:dyDescent="0.2"/>
    <row r="717" s="3" customFormat="1" ht="12.75" customHeight="1" x14ac:dyDescent="0.2"/>
    <row r="718" s="3" customFormat="1" ht="12.75" customHeight="1" x14ac:dyDescent="0.2"/>
    <row r="719" s="3" customFormat="1" ht="12.75" customHeight="1" x14ac:dyDescent="0.2"/>
    <row r="720" s="3" customFormat="1" ht="12.75" customHeight="1" x14ac:dyDescent="0.2"/>
    <row r="721" s="3" customFormat="1" ht="12.75" customHeight="1" x14ac:dyDescent="0.2"/>
    <row r="722" s="3" customFormat="1" ht="12.75" customHeight="1" x14ac:dyDescent="0.2"/>
    <row r="723" s="3" customFormat="1" ht="12.75" customHeight="1" x14ac:dyDescent="0.2"/>
    <row r="724" s="3" customFormat="1" ht="12.75" customHeight="1" x14ac:dyDescent="0.2"/>
    <row r="725" s="3" customFormat="1" ht="12.75" customHeight="1" x14ac:dyDescent="0.2"/>
    <row r="726" s="3" customFormat="1" ht="12.75" customHeight="1" x14ac:dyDescent="0.2"/>
    <row r="727" s="3" customFormat="1" ht="12.75" customHeight="1" x14ac:dyDescent="0.2"/>
    <row r="728" s="3" customFormat="1" ht="12.75" customHeight="1" x14ac:dyDescent="0.2"/>
    <row r="729" s="3" customFormat="1" ht="12.75" customHeight="1" x14ac:dyDescent="0.2"/>
    <row r="730" s="3" customFormat="1" ht="12.75" customHeight="1" x14ac:dyDescent="0.2"/>
    <row r="731" s="3" customFormat="1" ht="12.75" customHeight="1" x14ac:dyDescent="0.2"/>
    <row r="732" s="3" customFormat="1" ht="12.75" customHeight="1" x14ac:dyDescent="0.2"/>
    <row r="733" s="3" customFormat="1" ht="12.75" customHeight="1" x14ac:dyDescent="0.2"/>
    <row r="734" s="3" customFormat="1" ht="12.75" customHeight="1" x14ac:dyDescent="0.2"/>
    <row r="735" s="3" customFormat="1" ht="12.75" customHeight="1" x14ac:dyDescent="0.2"/>
    <row r="736" s="3" customFormat="1" ht="12.75" customHeight="1" x14ac:dyDescent="0.2"/>
    <row r="737" s="3" customFormat="1" ht="12.75" customHeight="1" x14ac:dyDescent="0.2"/>
    <row r="738" s="3" customFormat="1" ht="12.75" customHeight="1" x14ac:dyDescent="0.2"/>
    <row r="739" s="3" customFormat="1" ht="12.75" customHeight="1" x14ac:dyDescent="0.2"/>
    <row r="740" s="3" customFormat="1" ht="12.75" customHeight="1" x14ac:dyDescent="0.2"/>
    <row r="741" s="3" customFormat="1" ht="12.75" customHeight="1" x14ac:dyDescent="0.2"/>
    <row r="742" s="3" customFormat="1" ht="12.75" customHeight="1" x14ac:dyDescent="0.2"/>
    <row r="743" s="3" customFormat="1" ht="12.75" customHeight="1" x14ac:dyDescent="0.2"/>
    <row r="744" s="3" customFormat="1" ht="12.75" customHeight="1" x14ac:dyDescent="0.2"/>
    <row r="745" s="3" customFormat="1" ht="12.75" customHeight="1" x14ac:dyDescent="0.2"/>
    <row r="746" s="3" customFormat="1" ht="12.75" customHeight="1" x14ac:dyDescent="0.2"/>
    <row r="747" s="3" customFormat="1" ht="12.75" customHeight="1" x14ac:dyDescent="0.2"/>
    <row r="748" s="3" customFormat="1" ht="12.75" customHeight="1" x14ac:dyDescent="0.2"/>
    <row r="749" s="3" customFormat="1" ht="12.75" customHeight="1" x14ac:dyDescent="0.2"/>
    <row r="750" s="3" customFormat="1" ht="12.75" customHeight="1" x14ac:dyDescent="0.2"/>
    <row r="751" s="3" customFormat="1" ht="12.75" customHeight="1" x14ac:dyDescent="0.2"/>
    <row r="752" s="3" customFormat="1" ht="12.75" customHeight="1" x14ac:dyDescent="0.2"/>
    <row r="753" s="3" customFormat="1" ht="12.75" customHeight="1" x14ac:dyDescent="0.2"/>
    <row r="754" s="3" customFormat="1" ht="12.75" customHeight="1" x14ac:dyDescent="0.2"/>
    <row r="755" s="3" customFormat="1" ht="12.75" customHeight="1" x14ac:dyDescent="0.2"/>
    <row r="756" s="3" customFormat="1" ht="12.75" customHeight="1" x14ac:dyDescent="0.2"/>
    <row r="757" s="3" customFormat="1" ht="12.75" customHeight="1" x14ac:dyDescent="0.2"/>
    <row r="758" s="3" customFormat="1" ht="12.75" customHeight="1" x14ac:dyDescent="0.2"/>
    <row r="759" s="3" customFormat="1" ht="12.75" customHeight="1" x14ac:dyDescent="0.2"/>
    <row r="760" s="3" customFormat="1" ht="12.75" customHeight="1" x14ac:dyDescent="0.2"/>
    <row r="761" s="3" customFormat="1" ht="12.75" customHeight="1" x14ac:dyDescent="0.2"/>
    <row r="762" s="3" customFormat="1" ht="12.75" customHeight="1" x14ac:dyDescent="0.2"/>
    <row r="763" s="3" customFormat="1" ht="12.75" customHeight="1" x14ac:dyDescent="0.2"/>
    <row r="764" s="3" customFormat="1" ht="12.75" customHeight="1" x14ac:dyDescent="0.2"/>
    <row r="765" s="3" customFormat="1" ht="12.75" customHeight="1" x14ac:dyDescent="0.2"/>
    <row r="766" s="3" customFormat="1" ht="12.75" customHeight="1" x14ac:dyDescent="0.2"/>
    <row r="767" s="3" customFormat="1" ht="12.75" customHeight="1" x14ac:dyDescent="0.2"/>
    <row r="768" s="3" customFormat="1" ht="12.75" customHeight="1" x14ac:dyDescent="0.2"/>
    <row r="769" s="3" customFormat="1" ht="12.75" customHeight="1" x14ac:dyDescent="0.2"/>
    <row r="770" s="3" customFormat="1" ht="12.75" customHeight="1" x14ac:dyDescent="0.2"/>
    <row r="771" s="3" customFormat="1" ht="12.75" customHeight="1" x14ac:dyDescent="0.2"/>
    <row r="772" s="3" customFormat="1" ht="12.75" customHeight="1" x14ac:dyDescent="0.2"/>
    <row r="773" s="3" customFormat="1" ht="12.75" customHeight="1" x14ac:dyDescent="0.2"/>
    <row r="774" s="3" customFormat="1" ht="12.75" customHeight="1" x14ac:dyDescent="0.2"/>
    <row r="775" s="3" customFormat="1" ht="12.75" customHeight="1" x14ac:dyDescent="0.2"/>
    <row r="776" s="3" customFormat="1" ht="12.75" customHeight="1" x14ac:dyDescent="0.2"/>
    <row r="777" s="3" customFormat="1" ht="12.75" customHeight="1" x14ac:dyDescent="0.2"/>
    <row r="778" s="3" customFormat="1" ht="12.75" customHeight="1" x14ac:dyDescent="0.2"/>
    <row r="779" s="3" customFormat="1" ht="12.75" customHeight="1" x14ac:dyDescent="0.2"/>
    <row r="780" s="3" customFormat="1" ht="12.75" customHeight="1" x14ac:dyDescent="0.2"/>
    <row r="781" s="3" customFormat="1" ht="12.75" customHeight="1" x14ac:dyDescent="0.2"/>
    <row r="782" s="3" customFormat="1" ht="12.75" customHeight="1" x14ac:dyDescent="0.2"/>
    <row r="783" s="3" customFormat="1" ht="12.75" customHeight="1" x14ac:dyDescent="0.2"/>
    <row r="784" s="3" customFormat="1" ht="12.75" customHeight="1" x14ac:dyDescent="0.2"/>
    <row r="785" s="3" customFormat="1" ht="12.75" customHeight="1" x14ac:dyDescent="0.2"/>
    <row r="786" s="3" customFormat="1" ht="12.75" customHeight="1" x14ac:dyDescent="0.2"/>
    <row r="787" s="3" customFormat="1" ht="12.75" customHeight="1" x14ac:dyDescent="0.2"/>
    <row r="788" s="3" customFormat="1" ht="12.75" customHeight="1" x14ac:dyDescent="0.2"/>
    <row r="789" s="3" customFormat="1" ht="12.75" customHeight="1" x14ac:dyDescent="0.2"/>
    <row r="790" s="3" customFormat="1" ht="12.75" customHeight="1" x14ac:dyDescent="0.2"/>
    <row r="791" s="3" customFormat="1" ht="12.75" customHeight="1" x14ac:dyDescent="0.2"/>
    <row r="792" s="3" customFormat="1" ht="12.75" customHeight="1" x14ac:dyDescent="0.2"/>
    <row r="793" s="3" customFormat="1" ht="12.75" customHeight="1" x14ac:dyDescent="0.2"/>
    <row r="794" s="3" customFormat="1" ht="12.75" customHeight="1" x14ac:dyDescent="0.2"/>
    <row r="795" s="3" customFormat="1" ht="12.75" customHeight="1" x14ac:dyDescent="0.2"/>
    <row r="796" s="3" customFormat="1" ht="12.75" customHeight="1" x14ac:dyDescent="0.2"/>
    <row r="797" s="3" customFormat="1" ht="12.75" customHeight="1" x14ac:dyDescent="0.2"/>
    <row r="798" s="3" customFormat="1" ht="12.75" customHeight="1" x14ac:dyDescent="0.2"/>
    <row r="799" s="3" customFormat="1" ht="12.75" customHeight="1" x14ac:dyDescent="0.2"/>
    <row r="800" s="3" customFormat="1" ht="12.75" customHeight="1" x14ac:dyDescent="0.2"/>
    <row r="801" s="3" customFormat="1" ht="12.75" customHeight="1" x14ac:dyDescent="0.2"/>
    <row r="802" s="3" customFormat="1" ht="12.75" customHeight="1" x14ac:dyDescent="0.2"/>
    <row r="803" s="3" customFormat="1" ht="12.75" customHeight="1" x14ac:dyDescent="0.2"/>
    <row r="804" s="3" customFormat="1" ht="12.75" customHeight="1" x14ac:dyDescent="0.2"/>
    <row r="805" s="3" customFormat="1" ht="12.75" customHeight="1" x14ac:dyDescent="0.2"/>
    <row r="806" s="3" customFormat="1" ht="12.75" customHeight="1" x14ac:dyDescent="0.2"/>
    <row r="807" s="3" customFormat="1" ht="12.75" customHeight="1" x14ac:dyDescent="0.2"/>
    <row r="808" s="3" customFormat="1" ht="12.75" customHeight="1" x14ac:dyDescent="0.2"/>
    <row r="809" s="3" customFormat="1" ht="12.75" customHeight="1" x14ac:dyDescent="0.2"/>
    <row r="810" s="3" customFormat="1" ht="12.75" customHeight="1" x14ac:dyDescent="0.2"/>
    <row r="811" s="3" customFormat="1" ht="12.75" customHeight="1" x14ac:dyDescent="0.2"/>
    <row r="812" s="3" customFormat="1" ht="12.75" customHeight="1" x14ac:dyDescent="0.2"/>
    <row r="813" s="3" customFormat="1" ht="12.75" customHeight="1" x14ac:dyDescent="0.2"/>
    <row r="814" s="3" customFormat="1" ht="12.75" customHeight="1" x14ac:dyDescent="0.2"/>
    <row r="815" s="3" customFormat="1" ht="12.75" customHeight="1" x14ac:dyDescent="0.2"/>
    <row r="816" s="3" customFormat="1" ht="12.75" customHeight="1" x14ac:dyDescent="0.2"/>
    <row r="817" s="3" customFormat="1" ht="12.75" customHeight="1" x14ac:dyDescent="0.2"/>
    <row r="818" s="3" customFormat="1" ht="12.75" customHeight="1" x14ac:dyDescent="0.2"/>
    <row r="819" s="3" customFormat="1" ht="12.75" customHeight="1" x14ac:dyDescent="0.2"/>
    <row r="820" s="3" customFormat="1" ht="12.75" customHeight="1" x14ac:dyDescent="0.2"/>
    <row r="821" s="3" customFormat="1" ht="12.75" customHeight="1" x14ac:dyDescent="0.2"/>
    <row r="822" s="3" customFormat="1" ht="12.75" customHeight="1" x14ac:dyDescent="0.2"/>
    <row r="823" s="3" customFormat="1" ht="12.75" customHeight="1" x14ac:dyDescent="0.2"/>
    <row r="824" s="3" customFormat="1" ht="12.75" customHeight="1" x14ac:dyDescent="0.2"/>
    <row r="825" s="3" customFormat="1" ht="12.75" customHeight="1" x14ac:dyDescent="0.2"/>
    <row r="826" s="3" customFormat="1" ht="12.75" customHeight="1" x14ac:dyDescent="0.2"/>
    <row r="827" s="3" customFormat="1" ht="12.75" customHeight="1" x14ac:dyDescent="0.2"/>
    <row r="828" s="3" customFormat="1" ht="12.75" customHeight="1" x14ac:dyDescent="0.2"/>
    <row r="829" s="3" customFormat="1" ht="12.75" customHeight="1" x14ac:dyDescent="0.2"/>
    <row r="830" s="3" customFormat="1" ht="12.75" customHeight="1" x14ac:dyDescent="0.2"/>
    <row r="831" s="3" customFormat="1" ht="12.75" customHeight="1" x14ac:dyDescent="0.2"/>
    <row r="832" s="3" customFormat="1" ht="12.75" customHeight="1" x14ac:dyDescent="0.2"/>
    <row r="833" s="3" customFormat="1" ht="12.75" customHeight="1" x14ac:dyDescent="0.2"/>
    <row r="834" s="3" customFormat="1" ht="12.75" customHeight="1" x14ac:dyDescent="0.2"/>
    <row r="835" s="3" customFormat="1" ht="12.75" customHeight="1" x14ac:dyDescent="0.2"/>
    <row r="836" s="3" customFormat="1" ht="12.75" customHeight="1" x14ac:dyDescent="0.2"/>
    <row r="837" s="3" customFormat="1" ht="12.75" customHeight="1" x14ac:dyDescent="0.2"/>
    <row r="838" s="3" customFormat="1" ht="12.75" customHeight="1" x14ac:dyDescent="0.2"/>
    <row r="839" s="3" customFormat="1" ht="12.75" customHeight="1" x14ac:dyDescent="0.2"/>
    <row r="840" s="3" customFormat="1" ht="12.75" customHeight="1" x14ac:dyDescent="0.2"/>
    <row r="841" s="3" customFormat="1" ht="12.75" customHeight="1" x14ac:dyDescent="0.2"/>
    <row r="842" s="3" customFormat="1" ht="12.75" customHeight="1" x14ac:dyDescent="0.2"/>
    <row r="843" s="3" customFormat="1" ht="12.75" customHeight="1" x14ac:dyDescent="0.2"/>
    <row r="844" s="3" customFormat="1" ht="12.75" customHeight="1" x14ac:dyDescent="0.2"/>
    <row r="845" s="3" customFormat="1" ht="12.75" customHeight="1" x14ac:dyDescent="0.2"/>
    <row r="846" s="3" customFormat="1" ht="12.75" customHeight="1" x14ac:dyDescent="0.2"/>
    <row r="847" s="3" customFormat="1" ht="12.75" customHeight="1" x14ac:dyDescent="0.2"/>
    <row r="848" s="3" customFormat="1" ht="12.75" customHeight="1" x14ac:dyDescent="0.2"/>
    <row r="849" s="3" customFormat="1" ht="12.75" customHeight="1" x14ac:dyDescent="0.2"/>
    <row r="850" s="3" customFormat="1" ht="12.75" customHeight="1" x14ac:dyDescent="0.2"/>
    <row r="851" s="3" customFormat="1" ht="12.75" customHeight="1" x14ac:dyDescent="0.2"/>
    <row r="852" s="3" customFormat="1" ht="12.75" customHeight="1" x14ac:dyDescent="0.2"/>
    <row r="853" s="3" customFormat="1" ht="12.75" customHeight="1" x14ac:dyDescent="0.2"/>
    <row r="854" s="3" customFormat="1" ht="12.75" customHeight="1" x14ac:dyDescent="0.2"/>
    <row r="855" s="3" customFormat="1" ht="12.75" customHeight="1" x14ac:dyDescent="0.2"/>
    <row r="856" s="3" customFormat="1" ht="12.75" customHeight="1" x14ac:dyDescent="0.2"/>
    <row r="857" s="3" customFormat="1" ht="12.75" customHeight="1" x14ac:dyDescent="0.2"/>
    <row r="858" s="3" customFormat="1" ht="12.75" customHeight="1" x14ac:dyDescent="0.2"/>
    <row r="859" s="3" customFormat="1" ht="12.75" customHeight="1" x14ac:dyDescent="0.2"/>
    <row r="860" s="3" customFormat="1" ht="12.75" customHeight="1" x14ac:dyDescent="0.2"/>
    <row r="861" s="3" customFormat="1" ht="12.75" customHeight="1" x14ac:dyDescent="0.2"/>
    <row r="862" s="3" customFormat="1" ht="12.75" customHeight="1" x14ac:dyDescent="0.2"/>
    <row r="863" s="3" customFormat="1" ht="12.75" customHeight="1" x14ac:dyDescent="0.2"/>
    <row r="864" s="3" customFormat="1" ht="12.75" customHeight="1" x14ac:dyDescent="0.2"/>
    <row r="865" s="3" customFormat="1" ht="12.75" customHeight="1" x14ac:dyDescent="0.2"/>
    <row r="866" s="3" customFormat="1" ht="12.75" customHeight="1" x14ac:dyDescent="0.2"/>
    <row r="867" s="3" customFormat="1" ht="12.75" customHeight="1" x14ac:dyDescent="0.2"/>
    <row r="868" s="3" customFormat="1" ht="12.75" customHeight="1" x14ac:dyDescent="0.2"/>
    <row r="869" s="3" customFormat="1" ht="12.75" customHeight="1" x14ac:dyDescent="0.2"/>
    <row r="870" s="3" customFormat="1" ht="12.75" customHeight="1" x14ac:dyDescent="0.2"/>
    <row r="871" s="3" customFormat="1" ht="12.75" customHeight="1" x14ac:dyDescent="0.2"/>
    <row r="872" s="3" customFormat="1" ht="12.75" customHeight="1" x14ac:dyDescent="0.2"/>
    <row r="873" s="3" customFormat="1" ht="12.75" customHeight="1" x14ac:dyDescent="0.2"/>
    <row r="874" s="3" customFormat="1" ht="12.75" customHeight="1" x14ac:dyDescent="0.2"/>
    <row r="875" s="3" customFormat="1" ht="12.75" customHeight="1" x14ac:dyDescent="0.2"/>
    <row r="876" s="3" customFormat="1" ht="12.75" customHeight="1" x14ac:dyDescent="0.2"/>
    <row r="877" s="3" customFormat="1" ht="12.75" customHeight="1" x14ac:dyDescent="0.2"/>
    <row r="878" s="3" customFormat="1" ht="12.75" customHeight="1" x14ac:dyDescent="0.2"/>
    <row r="879" s="3" customFormat="1" ht="12.75" customHeight="1" x14ac:dyDescent="0.2"/>
    <row r="880" s="3" customFormat="1" ht="12.75" customHeight="1" x14ac:dyDescent="0.2"/>
    <row r="881" s="3" customFormat="1" ht="12.75" customHeight="1" x14ac:dyDescent="0.2"/>
    <row r="882" s="3" customFormat="1" ht="12.75" customHeight="1" x14ac:dyDescent="0.2"/>
    <row r="883" s="3" customFormat="1" ht="12.75" customHeight="1" x14ac:dyDescent="0.2"/>
    <row r="884" s="3" customFormat="1" ht="12.75" customHeight="1" x14ac:dyDescent="0.2"/>
    <row r="885" s="3" customFormat="1" ht="12.75" customHeight="1" x14ac:dyDescent="0.2"/>
    <row r="886" s="3" customFormat="1" ht="12.75" customHeight="1" x14ac:dyDescent="0.2"/>
    <row r="887" s="3" customFormat="1" ht="12.75" customHeight="1" x14ac:dyDescent="0.2"/>
    <row r="888" s="3" customFormat="1" ht="12.75" customHeight="1" x14ac:dyDescent="0.2"/>
    <row r="889" s="3" customFormat="1" ht="12.75" customHeight="1" x14ac:dyDescent="0.2"/>
    <row r="890" s="3" customFormat="1" ht="12.75" customHeight="1" x14ac:dyDescent="0.2"/>
    <row r="891" s="3" customFormat="1" ht="12.75" customHeight="1" x14ac:dyDescent="0.2"/>
    <row r="892" s="3" customFormat="1" ht="12.75" customHeight="1" x14ac:dyDescent="0.2"/>
    <row r="893" s="3" customFormat="1" ht="12.75" customHeight="1" x14ac:dyDescent="0.2"/>
    <row r="894" s="3" customFormat="1" ht="12.75" customHeight="1" x14ac:dyDescent="0.2"/>
    <row r="895" s="3" customFormat="1" ht="12.75" customHeight="1" x14ac:dyDescent="0.2"/>
    <row r="896" s="3" customFormat="1" ht="12.75" customHeight="1" x14ac:dyDescent="0.2"/>
    <row r="897" s="3" customFormat="1" ht="12.75" customHeight="1" x14ac:dyDescent="0.2"/>
    <row r="898" s="3" customFormat="1" ht="12.75" customHeight="1" x14ac:dyDescent="0.2"/>
    <row r="899" s="3" customFormat="1" ht="12.75" customHeight="1" x14ac:dyDescent="0.2"/>
    <row r="900" s="3" customFormat="1" ht="12.75" customHeight="1" x14ac:dyDescent="0.2"/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="3" customFormat="1" ht="12.75" customHeight="1" x14ac:dyDescent="0.2"/>
    <row r="914" s="3" customFormat="1" ht="12.75" customHeight="1" x14ac:dyDescent="0.2"/>
    <row r="915" s="3" customFormat="1" ht="12.75" customHeight="1" x14ac:dyDescent="0.2"/>
    <row r="916" s="3" customFormat="1" ht="12.75" customHeight="1" x14ac:dyDescent="0.2"/>
    <row r="917" s="3" customFormat="1" ht="12.75" customHeight="1" x14ac:dyDescent="0.2"/>
    <row r="918" s="3" customFormat="1" ht="12.75" customHeight="1" x14ac:dyDescent="0.2"/>
    <row r="919" s="3" customFormat="1" ht="12.75" customHeight="1" x14ac:dyDescent="0.2"/>
    <row r="920" s="3" customFormat="1" ht="12.75" customHeight="1" x14ac:dyDescent="0.2"/>
    <row r="921" s="3" customFormat="1" ht="12.75" customHeight="1" x14ac:dyDescent="0.2"/>
    <row r="922" s="3" customFormat="1" ht="12.75" customHeight="1" x14ac:dyDescent="0.2"/>
    <row r="923" s="3" customFormat="1" ht="12.75" customHeight="1" x14ac:dyDescent="0.2"/>
    <row r="924" s="3" customFormat="1" ht="12.75" customHeight="1" x14ac:dyDescent="0.2"/>
    <row r="925" s="3" customFormat="1" ht="12.75" customHeight="1" x14ac:dyDescent="0.2"/>
    <row r="926" s="3" customFormat="1" ht="12.75" customHeight="1" x14ac:dyDescent="0.2"/>
    <row r="927" s="3" customFormat="1" ht="12.75" customHeight="1" x14ac:dyDescent="0.2"/>
    <row r="928" s="3" customFormat="1" ht="12.75" customHeight="1" x14ac:dyDescent="0.2"/>
    <row r="929" s="3" customFormat="1" ht="12.75" customHeight="1" x14ac:dyDescent="0.2"/>
    <row r="930" s="3" customFormat="1" ht="12.75" customHeight="1" x14ac:dyDescent="0.2"/>
    <row r="931" s="3" customFormat="1" ht="12.75" customHeight="1" x14ac:dyDescent="0.2"/>
    <row r="932" s="3" customFormat="1" ht="12.75" customHeight="1" x14ac:dyDescent="0.2"/>
    <row r="933" s="3" customFormat="1" ht="12.75" customHeight="1" x14ac:dyDescent="0.2"/>
    <row r="934" s="3" customFormat="1" ht="12.75" customHeight="1" x14ac:dyDescent="0.2"/>
    <row r="935" s="3" customFormat="1" ht="12.75" customHeight="1" x14ac:dyDescent="0.2"/>
    <row r="936" s="3" customFormat="1" ht="12.75" customHeight="1" x14ac:dyDescent="0.2"/>
    <row r="937" s="3" customFormat="1" ht="12.75" customHeight="1" x14ac:dyDescent="0.2"/>
    <row r="938" s="3" customFormat="1" ht="12.75" customHeight="1" x14ac:dyDescent="0.2"/>
    <row r="939" s="3" customFormat="1" ht="12.75" customHeight="1" x14ac:dyDescent="0.2"/>
    <row r="940" s="3" customFormat="1" ht="12.75" customHeight="1" x14ac:dyDescent="0.2"/>
    <row r="941" s="3" customFormat="1" ht="12.75" customHeight="1" x14ac:dyDescent="0.2"/>
    <row r="942" s="3" customFormat="1" ht="12.75" customHeight="1" x14ac:dyDescent="0.2"/>
    <row r="943" s="3" customFormat="1" ht="12.75" customHeight="1" x14ac:dyDescent="0.2"/>
    <row r="944" s="3" customFormat="1" ht="12.75" customHeight="1" x14ac:dyDescent="0.2"/>
    <row r="945" s="3" customFormat="1" ht="12.75" customHeight="1" x14ac:dyDescent="0.2"/>
    <row r="946" s="3" customFormat="1" ht="12.75" customHeight="1" x14ac:dyDescent="0.2"/>
    <row r="947" s="3" customFormat="1" ht="12.75" customHeight="1" x14ac:dyDescent="0.2"/>
    <row r="948" s="3" customFormat="1" ht="12.75" customHeight="1" x14ac:dyDescent="0.2"/>
    <row r="949" s="3" customFormat="1" ht="12.75" customHeight="1" x14ac:dyDescent="0.2"/>
    <row r="950" s="3" customFormat="1" ht="12.75" customHeight="1" x14ac:dyDescent="0.2"/>
    <row r="951" s="3" customFormat="1" ht="12.75" customHeight="1" x14ac:dyDescent="0.2"/>
    <row r="952" s="3" customFormat="1" ht="12.75" customHeight="1" x14ac:dyDescent="0.2"/>
    <row r="953" s="3" customFormat="1" ht="12.75" customHeight="1" x14ac:dyDescent="0.2"/>
    <row r="954" s="3" customFormat="1" ht="12.75" customHeight="1" x14ac:dyDescent="0.2"/>
    <row r="955" s="3" customFormat="1" ht="12.75" customHeight="1" x14ac:dyDescent="0.2"/>
    <row r="956" s="3" customFormat="1" ht="12.75" customHeight="1" x14ac:dyDescent="0.2"/>
    <row r="957" s="3" customFormat="1" ht="12.75" customHeight="1" x14ac:dyDescent="0.2"/>
    <row r="958" s="3" customFormat="1" ht="12.75" customHeight="1" x14ac:dyDescent="0.2"/>
    <row r="959" s="3" customFormat="1" ht="12.75" customHeight="1" x14ac:dyDescent="0.2"/>
    <row r="960" s="3" customFormat="1" ht="12.75" customHeight="1" x14ac:dyDescent="0.2"/>
    <row r="961" s="3" customFormat="1" ht="12.75" customHeight="1" x14ac:dyDescent="0.2"/>
    <row r="962" s="3" customFormat="1" ht="12.75" customHeight="1" x14ac:dyDescent="0.2"/>
    <row r="963" s="3" customFormat="1" ht="12.75" customHeight="1" x14ac:dyDescent="0.2"/>
    <row r="964" s="3" customFormat="1" ht="12.75" customHeight="1" x14ac:dyDescent="0.2"/>
    <row r="965" s="3" customFormat="1" ht="12.75" customHeight="1" x14ac:dyDescent="0.2"/>
    <row r="966" s="3" customFormat="1" ht="12.75" customHeight="1" x14ac:dyDescent="0.2"/>
    <row r="967" s="3" customFormat="1" ht="12.75" customHeight="1" x14ac:dyDescent="0.2"/>
    <row r="968" s="3" customFormat="1" ht="12.75" customHeight="1" x14ac:dyDescent="0.2"/>
    <row r="969" s="3" customFormat="1" ht="12.75" customHeight="1" x14ac:dyDescent="0.2"/>
    <row r="970" s="3" customFormat="1" ht="12.75" customHeight="1" x14ac:dyDescent="0.2"/>
    <row r="971" s="3" customFormat="1" ht="12.75" customHeight="1" x14ac:dyDescent="0.2"/>
    <row r="972" s="3" customFormat="1" ht="12.75" customHeight="1" x14ac:dyDescent="0.2"/>
    <row r="973" s="3" customFormat="1" ht="12.75" customHeight="1" x14ac:dyDescent="0.2"/>
    <row r="974" s="3" customFormat="1" ht="12.75" customHeight="1" x14ac:dyDescent="0.2"/>
    <row r="975" s="3" customFormat="1" ht="12.75" customHeight="1" x14ac:dyDescent="0.2"/>
    <row r="976" s="3" customFormat="1" ht="12.75" customHeight="1" x14ac:dyDescent="0.2"/>
    <row r="977" s="3" customFormat="1" ht="12.75" customHeight="1" x14ac:dyDescent="0.2"/>
    <row r="978" s="3" customFormat="1" ht="12.75" customHeight="1" x14ac:dyDescent="0.2"/>
    <row r="979" s="3" customFormat="1" ht="12.75" customHeight="1" x14ac:dyDescent="0.2"/>
    <row r="980" s="3" customFormat="1" ht="12.75" customHeight="1" x14ac:dyDescent="0.2"/>
    <row r="981" s="3" customFormat="1" ht="12.75" customHeight="1" x14ac:dyDescent="0.2"/>
    <row r="982" s="3" customFormat="1" ht="12.75" customHeight="1" x14ac:dyDescent="0.2"/>
    <row r="983" s="3" customFormat="1" ht="12.75" customHeight="1" x14ac:dyDescent="0.2"/>
    <row r="984" s="3" customFormat="1" ht="12.75" customHeight="1" x14ac:dyDescent="0.2"/>
    <row r="985" s="3" customFormat="1" ht="12.75" customHeight="1" x14ac:dyDescent="0.2"/>
    <row r="986" s="3" customFormat="1" ht="12.75" customHeight="1" x14ac:dyDescent="0.2"/>
    <row r="987" s="3" customFormat="1" ht="12.75" customHeight="1" x14ac:dyDescent="0.2"/>
    <row r="988" s="3" customFormat="1" ht="12.75" customHeight="1" x14ac:dyDescent="0.2"/>
    <row r="989" s="3" customFormat="1" ht="12.75" customHeight="1" x14ac:dyDescent="0.2"/>
    <row r="990" s="3" customFormat="1" ht="12.75" customHeight="1" x14ac:dyDescent="0.2"/>
    <row r="991" s="3" customFormat="1" ht="12.75" customHeight="1" x14ac:dyDescent="0.2"/>
    <row r="992" s="3" customFormat="1" ht="12.75" customHeight="1" x14ac:dyDescent="0.2"/>
    <row r="993" s="3" customFormat="1" ht="12.75" customHeight="1" x14ac:dyDescent="0.2"/>
    <row r="994" s="3" customFormat="1" ht="12.75" customHeight="1" x14ac:dyDescent="0.2"/>
    <row r="995" s="3" customFormat="1" ht="12.75" customHeight="1" x14ac:dyDescent="0.2"/>
    <row r="996" s="3" customFormat="1" ht="12.75" customHeight="1" x14ac:dyDescent="0.2"/>
    <row r="997" s="3" customFormat="1" ht="12.75" customHeight="1" x14ac:dyDescent="0.2"/>
    <row r="998" s="3" customFormat="1" ht="12.75" customHeight="1" x14ac:dyDescent="0.2"/>
    <row r="999" s="3" customFormat="1" ht="12.75" customHeight="1" x14ac:dyDescent="0.2"/>
    <row r="1000" s="3" customFormat="1" ht="12.75" customHeight="1" x14ac:dyDescent="0.2"/>
    <row r="1001" s="3" customFormat="1" ht="12.75" customHeight="1" x14ac:dyDescent="0.2"/>
    <row r="1002" s="3" customFormat="1" ht="12.75" customHeight="1" x14ac:dyDescent="0.2"/>
    <row r="1003" s="3" customFormat="1" ht="12.75" customHeight="1" x14ac:dyDescent="0.2"/>
    <row r="1004" s="3" customFormat="1" ht="12.75" customHeight="1" x14ac:dyDescent="0.2"/>
    <row r="1005" s="3" customFormat="1" ht="12.75" customHeight="1" x14ac:dyDescent="0.2"/>
    <row r="1006" s="3" customFormat="1" ht="12.75" customHeight="1" x14ac:dyDescent="0.2"/>
    <row r="1007" s="3" customFormat="1" ht="12.75" customHeight="1" x14ac:dyDescent="0.2"/>
    <row r="1008" s="3" customFormat="1" ht="12.75" customHeight="1" x14ac:dyDescent="0.2"/>
    <row r="1009" s="3" customFormat="1" ht="12.75" customHeight="1" x14ac:dyDescent="0.2"/>
    <row r="1010" s="3" customFormat="1" ht="12.75" customHeight="1" x14ac:dyDescent="0.2"/>
    <row r="1011" s="3" customFormat="1" ht="12.75" customHeight="1" x14ac:dyDescent="0.2"/>
    <row r="1012" s="3" customFormat="1" ht="12.75" customHeight="1" x14ac:dyDescent="0.2"/>
    <row r="1013" s="3" customFormat="1" ht="12.75" customHeight="1" x14ac:dyDescent="0.2"/>
    <row r="1014" s="3" customFormat="1" ht="12.75" customHeight="1" x14ac:dyDescent="0.2"/>
    <row r="1015" s="3" customFormat="1" ht="12.75" customHeight="1" x14ac:dyDescent="0.2"/>
    <row r="1016" s="3" customFormat="1" ht="12.75" customHeight="1" x14ac:dyDescent="0.2"/>
    <row r="1017" s="3" customFormat="1" ht="12.75" customHeight="1" x14ac:dyDescent="0.2"/>
    <row r="1018" s="3" customFormat="1" ht="12.75" customHeight="1" x14ac:dyDescent="0.2"/>
    <row r="1019" s="3" customFormat="1" ht="12.75" customHeight="1" x14ac:dyDescent="0.2"/>
    <row r="1020" s="3" customFormat="1" ht="12.75" customHeight="1" x14ac:dyDescent="0.2"/>
    <row r="1021" s="3" customFormat="1" ht="12.75" customHeight="1" x14ac:dyDescent="0.2"/>
    <row r="1022" s="3" customFormat="1" ht="12.75" customHeight="1" x14ac:dyDescent="0.2"/>
    <row r="1023" s="3" customFormat="1" ht="12.75" customHeight="1" x14ac:dyDescent="0.2"/>
    <row r="1024" s="3" customFormat="1" ht="12.75" customHeight="1" x14ac:dyDescent="0.2"/>
    <row r="1025" s="3" customFormat="1" ht="12.75" customHeight="1" x14ac:dyDescent="0.2"/>
    <row r="1026" s="3" customFormat="1" ht="12.75" customHeight="1" x14ac:dyDescent="0.2"/>
    <row r="1027" s="3" customFormat="1" ht="12.75" customHeight="1" x14ac:dyDescent="0.2"/>
    <row r="1028" s="3" customFormat="1" ht="12.75" customHeight="1" x14ac:dyDescent="0.2"/>
    <row r="1029" s="3" customFormat="1" ht="12.75" customHeight="1" x14ac:dyDescent="0.2"/>
    <row r="1030" s="3" customFormat="1" ht="12.75" customHeight="1" x14ac:dyDescent="0.2"/>
    <row r="1031" s="3" customFormat="1" ht="12.75" customHeight="1" x14ac:dyDescent="0.2"/>
    <row r="1032" s="3" customFormat="1" ht="12.75" customHeight="1" x14ac:dyDescent="0.2"/>
    <row r="1033" s="3" customFormat="1" ht="12.75" customHeight="1" x14ac:dyDescent="0.2"/>
    <row r="1034" s="3" customFormat="1" ht="12.75" customHeight="1" x14ac:dyDescent="0.2"/>
    <row r="1035" s="3" customFormat="1" ht="12.75" customHeight="1" x14ac:dyDescent="0.2"/>
    <row r="1036" s="3" customFormat="1" ht="12.75" customHeight="1" x14ac:dyDescent="0.2"/>
    <row r="1037" s="3" customFormat="1" ht="12.75" customHeight="1" x14ac:dyDescent="0.2"/>
    <row r="1038" s="3" customFormat="1" ht="12.75" customHeight="1" x14ac:dyDescent="0.2"/>
    <row r="1039" s="3" customFormat="1" ht="12.75" customHeight="1" x14ac:dyDescent="0.2"/>
    <row r="1040" s="3" customFormat="1" ht="12.75" customHeight="1" x14ac:dyDescent="0.2"/>
    <row r="1041" s="3" customFormat="1" ht="12.75" customHeight="1" x14ac:dyDescent="0.2"/>
    <row r="1042" s="3" customFormat="1" ht="12.75" customHeight="1" x14ac:dyDescent="0.2"/>
    <row r="1043" s="3" customFormat="1" ht="12.75" customHeight="1" x14ac:dyDescent="0.2"/>
    <row r="1044" s="3" customFormat="1" ht="12.75" customHeight="1" x14ac:dyDescent="0.2"/>
    <row r="1045" s="3" customFormat="1" ht="12.75" customHeight="1" x14ac:dyDescent="0.2"/>
    <row r="1046" s="3" customFormat="1" ht="12.75" customHeight="1" x14ac:dyDescent="0.2"/>
    <row r="1047" s="3" customFormat="1" ht="12.75" customHeight="1" x14ac:dyDescent="0.2"/>
    <row r="1048" s="3" customFormat="1" ht="12.75" customHeight="1" x14ac:dyDescent="0.2"/>
    <row r="1049" s="3" customFormat="1" ht="12.75" customHeight="1" x14ac:dyDescent="0.2"/>
    <row r="1050" s="3" customFormat="1" ht="12.75" customHeight="1" x14ac:dyDescent="0.2"/>
    <row r="1051" s="3" customFormat="1" ht="12.75" customHeight="1" x14ac:dyDescent="0.2"/>
    <row r="1052" s="3" customFormat="1" ht="12.75" customHeight="1" x14ac:dyDescent="0.2"/>
    <row r="1053" s="3" customFormat="1" ht="12.75" customHeight="1" x14ac:dyDescent="0.2"/>
    <row r="1054" s="3" customFormat="1" ht="12.75" customHeight="1" x14ac:dyDescent="0.2"/>
    <row r="1055" s="3" customFormat="1" ht="12.75" customHeight="1" x14ac:dyDescent="0.2"/>
    <row r="1056" s="3" customFormat="1" ht="12.75" customHeight="1" x14ac:dyDescent="0.2"/>
    <row r="1057" s="3" customFormat="1" ht="12.75" customHeight="1" x14ac:dyDescent="0.2"/>
    <row r="1058" s="3" customFormat="1" ht="12.75" customHeight="1" x14ac:dyDescent="0.2"/>
    <row r="1059" s="3" customFormat="1" ht="12.75" customHeight="1" x14ac:dyDescent="0.2"/>
    <row r="1060" s="3" customFormat="1" ht="12.75" customHeight="1" x14ac:dyDescent="0.2"/>
    <row r="1061" s="3" customFormat="1" ht="12.75" customHeight="1" x14ac:dyDescent="0.2"/>
    <row r="1062" s="3" customFormat="1" ht="12.75" customHeight="1" x14ac:dyDescent="0.2"/>
    <row r="1063" s="3" customFormat="1" ht="12.75" customHeight="1" x14ac:dyDescent="0.2"/>
    <row r="1064" s="3" customFormat="1" ht="12.75" customHeight="1" x14ac:dyDescent="0.2"/>
    <row r="1065" s="3" customFormat="1" ht="12.75" customHeight="1" x14ac:dyDescent="0.2"/>
    <row r="1066" s="3" customFormat="1" ht="12.75" customHeight="1" x14ac:dyDescent="0.2"/>
    <row r="1067" s="3" customFormat="1" ht="12.75" customHeight="1" x14ac:dyDescent="0.2"/>
    <row r="1068" s="3" customFormat="1" ht="12.75" customHeight="1" x14ac:dyDescent="0.2"/>
    <row r="1069" s="3" customFormat="1" ht="12.75" customHeight="1" x14ac:dyDescent="0.2"/>
    <row r="1070" s="3" customFormat="1" ht="12.75" customHeight="1" x14ac:dyDescent="0.2"/>
    <row r="1071" s="3" customFormat="1" ht="12.75" customHeight="1" x14ac:dyDescent="0.2"/>
    <row r="1072" s="3" customFormat="1" ht="12.75" customHeight="1" x14ac:dyDescent="0.2"/>
    <row r="1073" s="3" customFormat="1" ht="12.75" customHeight="1" x14ac:dyDescent="0.2"/>
    <row r="1074" s="3" customFormat="1" ht="12.75" customHeight="1" x14ac:dyDescent="0.2"/>
    <row r="1075" s="3" customFormat="1" ht="12.75" customHeight="1" x14ac:dyDescent="0.2"/>
    <row r="1076" s="3" customFormat="1" ht="12.75" customHeight="1" x14ac:dyDescent="0.2"/>
    <row r="1077" s="3" customFormat="1" ht="12.75" customHeight="1" x14ac:dyDescent="0.2"/>
    <row r="1078" s="3" customFormat="1" ht="12.75" customHeight="1" x14ac:dyDescent="0.2"/>
    <row r="1079" s="3" customFormat="1" ht="12.75" customHeight="1" x14ac:dyDescent="0.2"/>
    <row r="1080" s="3" customFormat="1" ht="12.75" customHeight="1" x14ac:dyDescent="0.2"/>
    <row r="1081" s="3" customFormat="1" ht="12.75" customHeight="1" x14ac:dyDescent="0.2"/>
    <row r="1082" s="3" customFormat="1" ht="12.75" customHeight="1" x14ac:dyDescent="0.2"/>
    <row r="1083" s="3" customFormat="1" ht="12.75" customHeight="1" x14ac:dyDescent="0.2"/>
    <row r="1084" s="3" customFormat="1" ht="12.75" customHeight="1" x14ac:dyDescent="0.2"/>
    <row r="1085" s="3" customFormat="1" ht="12.75" customHeight="1" x14ac:dyDescent="0.2"/>
    <row r="1086" s="3" customFormat="1" ht="12.75" customHeight="1" x14ac:dyDescent="0.2"/>
    <row r="1087" s="3" customFormat="1" ht="12.75" customHeight="1" x14ac:dyDescent="0.2"/>
    <row r="1088" s="3" customFormat="1" ht="12.75" customHeight="1" x14ac:dyDescent="0.2"/>
    <row r="1089" s="3" customFormat="1" ht="12.75" customHeight="1" x14ac:dyDescent="0.2"/>
    <row r="1090" s="3" customFormat="1" ht="12.75" customHeight="1" x14ac:dyDescent="0.2"/>
    <row r="1091" s="3" customFormat="1" ht="12.75" customHeight="1" x14ac:dyDescent="0.2"/>
    <row r="1092" s="3" customFormat="1" ht="12.75" customHeight="1" x14ac:dyDescent="0.2"/>
    <row r="1093" s="3" customFormat="1" ht="12.75" customHeight="1" x14ac:dyDescent="0.2"/>
    <row r="1094" s="3" customFormat="1" ht="12.75" customHeight="1" x14ac:dyDescent="0.2"/>
    <row r="1095" s="3" customFormat="1" ht="12.75" customHeight="1" x14ac:dyDescent="0.2"/>
    <row r="1096" s="3" customFormat="1" ht="12.75" customHeight="1" x14ac:dyDescent="0.2"/>
    <row r="1097" s="3" customFormat="1" ht="12.75" customHeight="1" x14ac:dyDescent="0.2"/>
    <row r="1098" s="3" customFormat="1" ht="12.75" customHeight="1" x14ac:dyDescent="0.2"/>
    <row r="1099" s="3" customFormat="1" ht="12.75" customHeight="1" x14ac:dyDescent="0.2"/>
    <row r="1100" s="3" customFormat="1" ht="12.75" customHeight="1" x14ac:dyDescent="0.2"/>
    <row r="1101" s="3" customFormat="1" ht="12.75" customHeight="1" x14ac:dyDescent="0.2"/>
    <row r="1102" s="3" customFormat="1" ht="12.75" customHeight="1" x14ac:dyDescent="0.2"/>
    <row r="1103" s="3" customFormat="1" ht="12.75" customHeight="1" x14ac:dyDescent="0.2"/>
    <row r="1104" s="3" customFormat="1" ht="12.75" customHeight="1" x14ac:dyDescent="0.2"/>
    <row r="1105" s="3" customFormat="1" ht="12.75" customHeight="1" x14ac:dyDescent="0.2"/>
    <row r="1106" s="3" customFormat="1" ht="12.75" customHeight="1" x14ac:dyDescent="0.2"/>
    <row r="1107" s="3" customFormat="1" ht="12.75" customHeight="1" x14ac:dyDescent="0.2"/>
    <row r="1108" s="3" customFormat="1" ht="12.75" customHeight="1" x14ac:dyDescent="0.2"/>
    <row r="1109" s="3" customFormat="1" ht="12.75" customHeight="1" x14ac:dyDescent="0.2"/>
    <row r="1110" s="3" customFormat="1" ht="12.75" customHeight="1" x14ac:dyDescent="0.2"/>
    <row r="1111" s="3" customFormat="1" ht="12.75" customHeight="1" x14ac:dyDescent="0.2"/>
    <row r="1112" s="3" customFormat="1" ht="12.75" customHeight="1" x14ac:dyDescent="0.2"/>
    <row r="1113" s="3" customFormat="1" ht="12.75" customHeight="1" x14ac:dyDescent="0.2"/>
    <row r="1114" s="3" customFormat="1" ht="12.75" customHeight="1" x14ac:dyDescent="0.2"/>
    <row r="1115" s="3" customFormat="1" ht="12.75" customHeight="1" x14ac:dyDescent="0.2"/>
    <row r="1116" s="3" customFormat="1" ht="12.75" customHeight="1" x14ac:dyDescent="0.2"/>
    <row r="1117" s="3" customFormat="1" ht="12.75" customHeight="1" x14ac:dyDescent="0.2"/>
    <row r="1118" s="3" customFormat="1" ht="12.75" customHeight="1" x14ac:dyDescent="0.2"/>
    <row r="1119" s="3" customFormat="1" ht="12.75" customHeight="1" x14ac:dyDescent="0.2"/>
    <row r="1120" s="3" customFormat="1" ht="12.75" customHeight="1" x14ac:dyDescent="0.2"/>
    <row r="1121" s="3" customFormat="1" ht="12.75" customHeight="1" x14ac:dyDescent="0.2"/>
    <row r="1122" s="3" customFormat="1" ht="12.75" customHeight="1" x14ac:dyDescent="0.2"/>
    <row r="1123" s="3" customFormat="1" ht="12.75" customHeight="1" x14ac:dyDescent="0.2"/>
    <row r="1124" s="3" customFormat="1" ht="12.75" customHeight="1" x14ac:dyDescent="0.2"/>
    <row r="1125" s="3" customFormat="1" ht="12.75" customHeight="1" x14ac:dyDescent="0.2"/>
    <row r="1126" s="3" customFormat="1" ht="12.75" customHeight="1" x14ac:dyDescent="0.2"/>
    <row r="1127" s="3" customFormat="1" ht="12.75" customHeight="1" x14ac:dyDescent="0.2"/>
    <row r="1128" s="3" customFormat="1" ht="12.75" customHeight="1" x14ac:dyDescent="0.2"/>
    <row r="1129" s="3" customFormat="1" ht="12.75" customHeight="1" x14ac:dyDescent="0.2"/>
    <row r="1130" s="3" customFormat="1" ht="12.75" customHeight="1" x14ac:dyDescent="0.2"/>
    <row r="1131" s="3" customFormat="1" ht="12.75" customHeight="1" x14ac:dyDescent="0.2"/>
    <row r="1132" s="3" customFormat="1" ht="12.75" customHeight="1" x14ac:dyDescent="0.2"/>
    <row r="1133" s="3" customFormat="1" ht="12.75" customHeight="1" x14ac:dyDescent="0.2"/>
    <row r="1134" s="3" customFormat="1" ht="12.75" customHeight="1" x14ac:dyDescent="0.2"/>
    <row r="1135" s="3" customFormat="1" ht="12.75" customHeight="1" x14ac:dyDescent="0.2"/>
    <row r="1136" s="3" customFormat="1" ht="12.75" customHeight="1" x14ac:dyDescent="0.2"/>
    <row r="1137" s="3" customFormat="1" ht="12.75" customHeight="1" x14ac:dyDescent="0.2"/>
    <row r="1138" s="3" customFormat="1" ht="12.75" customHeight="1" x14ac:dyDescent="0.2"/>
    <row r="1139" s="3" customFormat="1" ht="12.75" customHeight="1" x14ac:dyDescent="0.2"/>
    <row r="1140" s="3" customFormat="1" ht="12.75" customHeight="1" x14ac:dyDescent="0.2"/>
    <row r="1141" s="3" customFormat="1" ht="12.75" customHeight="1" x14ac:dyDescent="0.2"/>
    <row r="1142" s="3" customFormat="1" ht="12.75" customHeight="1" x14ac:dyDescent="0.2"/>
    <row r="1143" s="3" customFormat="1" ht="12.75" customHeight="1" x14ac:dyDescent="0.2"/>
    <row r="1144" s="3" customFormat="1" ht="12.75" customHeight="1" x14ac:dyDescent="0.2"/>
    <row r="1145" s="3" customFormat="1" ht="12.75" customHeight="1" x14ac:dyDescent="0.2"/>
    <row r="1146" s="3" customFormat="1" ht="12.75" customHeight="1" x14ac:dyDescent="0.2"/>
    <row r="1147" s="3" customFormat="1" ht="12.75" customHeight="1" x14ac:dyDescent="0.2"/>
    <row r="1148" s="3" customFormat="1" ht="12.75" customHeight="1" x14ac:dyDescent="0.2"/>
    <row r="1149" s="3" customFormat="1" ht="12.75" customHeight="1" x14ac:dyDescent="0.2"/>
    <row r="1150" s="3" customFormat="1" ht="12.75" customHeight="1" x14ac:dyDescent="0.2"/>
    <row r="1151" s="3" customFormat="1" ht="12.75" customHeight="1" x14ac:dyDescent="0.2"/>
    <row r="1152" s="3" customFormat="1" ht="12.75" customHeight="1" x14ac:dyDescent="0.2"/>
    <row r="1153" s="3" customFormat="1" ht="12.75" customHeight="1" x14ac:dyDescent="0.2"/>
    <row r="1154" s="3" customFormat="1" ht="12.75" customHeight="1" x14ac:dyDescent="0.2"/>
    <row r="1155" s="3" customFormat="1" ht="12.75" customHeight="1" x14ac:dyDescent="0.2"/>
    <row r="1156" s="3" customFormat="1" ht="12.75" customHeight="1" x14ac:dyDescent="0.2"/>
    <row r="1157" s="3" customFormat="1" ht="12.75" customHeight="1" x14ac:dyDescent="0.2"/>
    <row r="1158" s="3" customFormat="1" ht="12.75" customHeight="1" x14ac:dyDescent="0.2"/>
    <row r="1159" s="3" customFormat="1" ht="12.75" customHeight="1" x14ac:dyDescent="0.2"/>
    <row r="1160" s="3" customFormat="1" ht="12.75" customHeight="1" x14ac:dyDescent="0.2"/>
    <row r="1161" s="3" customFormat="1" ht="12.75" customHeight="1" x14ac:dyDescent="0.2"/>
    <row r="1162" s="3" customFormat="1" ht="12.75" customHeight="1" x14ac:dyDescent="0.2"/>
    <row r="1163" s="3" customFormat="1" ht="12.75" customHeight="1" x14ac:dyDescent="0.2"/>
    <row r="1164" s="3" customFormat="1" ht="12.75" customHeight="1" x14ac:dyDescent="0.2"/>
    <row r="1165" s="3" customFormat="1" ht="12.75" customHeight="1" x14ac:dyDescent="0.2"/>
    <row r="1166" s="3" customFormat="1" ht="12.75" customHeight="1" x14ac:dyDescent="0.2"/>
    <row r="1167" s="3" customFormat="1" ht="12.75" customHeight="1" x14ac:dyDescent="0.2"/>
    <row r="1168" s="3" customFormat="1" ht="12.75" customHeight="1" x14ac:dyDescent="0.2"/>
    <row r="1169" s="3" customFormat="1" ht="12.75" customHeight="1" x14ac:dyDescent="0.2"/>
    <row r="1170" s="3" customFormat="1" ht="12.75" customHeight="1" x14ac:dyDescent="0.2"/>
    <row r="1171" s="3" customFormat="1" ht="12.75" customHeight="1" x14ac:dyDescent="0.2"/>
    <row r="1172" s="3" customFormat="1" ht="12.75" customHeight="1" x14ac:dyDescent="0.2"/>
    <row r="1173" s="3" customFormat="1" ht="12.75" customHeight="1" x14ac:dyDescent="0.2"/>
    <row r="1174" s="3" customFormat="1" ht="12.75" customHeight="1" x14ac:dyDescent="0.2"/>
    <row r="1175" s="3" customFormat="1" ht="12.75" customHeight="1" x14ac:dyDescent="0.2"/>
    <row r="1176" s="3" customFormat="1" ht="12.75" customHeight="1" x14ac:dyDescent="0.2"/>
    <row r="1177" s="3" customFormat="1" ht="12.75" customHeight="1" x14ac:dyDescent="0.2"/>
    <row r="1178" s="3" customFormat="1" ht="12.75" customHeight="1" x14ac:dyDescent="0.2"/>
    <row r="1179" s="3" customFormat="1" ht="12.75" customHeight="1" x14ac:dyDescent="0.2"/>
    <row r="1180" s="3" customFormat="1" ht="12.75" customHeight="1" x14ac:dyDescent="0.2"/>
    <row r="1181" s="3" customFormat="1" ht="12.75" customHeight="1" x14ac:dyDescent="0.2"/>
    <row r="1182" s="3" customFormat="1" ht="12.75" customHeight="1" x14ac:dyDescent="0.2"/>
    <row r="1183" s="3" customFormat="1" ht="12.75" customHeight="1" x14ac:dyDescent="0.2"/>
    <row r="1184" s="3" customFormat="1" ht="12.75" customHeight="1" x14ac:dyDescent="0.2"/>
    <row r="1185" s="3" customFormat="1" ht="12.75" customHeight="1" x14ac:dyDescent="0.2"/>
    <row r="1186" s="3" customFormat="1" ht="12.75" customHeight="1" x14ac:dyDescent="0.2"/>
    <row r="1187" s="3" customFormat="1" ht="12.75" customHeight="1" x14ac:dyDescent="0.2"/>
    <row r="1188" s="3" customFormat="1" ht="12.75" customHeight="1" x14ac:dyDescent="0.2"/>
    <row r="1189" s="3" customFormat="1" ht="12.75" customHeight="1" x14ac:dyDescent="0.2"/>
    <row r="1190" s="3" customFormat="1" ht="12.75" customHeight="1" x14ac:dyDescent="0.2"/>
    <row r="1191" s="3" customFormat="1" ht="12.75" customHeight="1" x14ac:dyDescent="0.2"/>
    <row r="1192" s="3" customFormat="1" ht="12.75" customHeight="1" x14ac:dyDescent="0.2"/>
    <row r="1193" s="3" customFormat="1" ht="12.75" customHeight="1" x14ac:dyDescent="0.2"/>
    <row r="1194" s="3" customFormat="1" ht="12.75" customHeight="1" x14ac:dyDescent="0.2"/>
    <row r="1195" s="3" customFormat="1" ht="12.75" customHeight="1" x14ac:dyDescent="0.2"/>
    <row r="1196" s="3" customFormat="1" ht="12.75" customHeight="1" x14ac:dyDescent="0.2"/>
    <row r="1197" s="3" customFormat="1" ht="12.75" customHeight="1" x14ac:dyDescent="0.2"/>
    <row r="1198" s="3" customFormat="1" ht="12.75" customHeight="1" x14ac:dyDescent="0.2"/>
    <row r="1199" s="3" customFormat="1" ht="12.75" customHeight="1" x14ac:dyDescent="0.2"/>
    <row r="1200" s="3" customFormat="1" ht="12.75" customHeight="1" x14ac:dyDescent="0.2"/>
    <row r="1201" s="3" customFormat="1" ht="12.75" customHeight="1" x14ac:dyDescent="0.2"/>
    <row r="1202" s="3" customFormat="1" ht="12.75" customHeight="1" x14ac:dyDescent="0.2"/>
    <row r="1203" s="3" customFormat="1" ht="12.75" customHeight="1" x14ac:dyDescent="0.2"/>
    <row r="1204" s="3" customFormat="1" ht="12.75" customHeight="1" x14ac:dyDescent="0.2"/>
    <row r="1205" s="3" customFormat="1" ht="12.75" customHeight="1" x14ac:dyDescent="0.2"/>
    <row r="1206" s="3" customFormat="1" ht="12.75" customHeight="1" x14ac:dyDescent="0.2"/>
    <row r="1207" s="3" customFormat="1" ht="12.75" customHeight="1" x14ac:dyDescent="0.2"/>
    <row r="1208" s="3" customFormat="1" ht="12.75" customHeight="1" x14ac:dyDescent="0.2"/>
    <row r="1209" s="3" customFormat="1" ht="12.75" customHeight="1" x14ac:dyDescent="0.2"/>
    <row r="1210" s="3" customFormat="1" ht="12.75" customHeight="1" x14ac:dyDescent="0.2"/>
    <row r="1211" s="3" customFormat="1" ht="12.75" customHeight="1" x14ac:dyDescent="0.2"/>
    <row r="1212" s="3" customFormat="1" ht="12.75" customHeight="1" x14ac:dyDescent="0.2"/>
    <row r="1213" s="3" customFormat="1" ht="12.75" customHeight="1" x14ac:dyDescent="0.2"/>
    <row r="1214" s="3" customFormat="1" ht="12.75" customHeight="1" x14ac:dyDescent="0.2"/>
    <row r="1215" s="3" customFormat="1" ht="12.75" customHeight="1" x14ac:dyDescent="0.2"/>
    <row r="1216" s="3" customFormat="1" ht="12.75" customHeight="1" x14ac:dyDescent="0.2"/>
    <row r="1217" s="3" customFormat="1" ht="12.75" customHeight="1" x14ac:dyDescent="0.2"/>
    <row r="1218" s="3" customFormat="1" ht="12.75" customHeight="1" x14ac:dyDescent="0.2"/>
    <row r="1219" s="3" customFormat="1" ht="12.75" customHeight="1" x14ac:dyDescent="0.2"/>
    <row r="1220" s="3" customFormat="1" ht="12.75" customHeight="1" x14ac:dyDescent="0.2"/>
    <row r="1221" s="3" customFormat="1" ht="12.75" customHeight="1" x14ac:dyDescent="0.2"/>
    <row r="1222" s="3" customFormat="1" ht="12.75" customHeight="1" x14ac:dyDescent="0.2"/>
    <row r="1223" s="3" customFormat="1" ht="12.75" customHeight="1" x14ac:dyDescent="0.2"/>
    <row r="1224" s="3" customFormat="1" ht="12.75" customHeight="1" x14ac:dyDescent="0.2"/>
    <row r="1225" s="3" customFormat="1" ht="12.75" customHeight="1" x14ac:dyDescent="0.2"/>
    <row r="1226" s="3" customFormat="1" ht="12.75" customHeight="1" x14ac:dyDescent="0.2"/>
    <row r="1227" s="3" customFormat="1" ht="12.75" customHeight="1" x14ac:dyDescent="0.2"/>
    <row r="1228" s="3" customFormat="1" ht="12.75" customHeight="1" x14ac:dyDescent="0.2"/>
    <row r="1229" s="3" customFormat="1" ht="12.75" customHeight="1" x14ac:dyDescent="0.2"/>
    <row r="1230" s="3" customFormat="1" ht="12.75" customHeight="1" x14ac:dyDescent="0.2"/>
    <row r="1231" s="3" customFormat="1" ht="12.75" customHeight="1" x14ac:dyDescent="0.2"/>
    <row r="1232" s="3" customFormat="1" ht="12.75" customHeight="1" x14ac:dyDescent="0.2"/>
    <row r="1233" s="3" customFormat="1" ht="12.75" customHeight="1" x14ac:dyDescent="0.2"/>
    <row r="1234" s="3" customFormat="1" ht="12.75" customHeight="1" x14ac:dyDescent="0.2"/>
    <row r="1235" s="3" customFormat="1" ht="12.75" customHeight="1" x14ac:dyDescent="0.2"/>
    <row r="1236" s="3" customFormat="1" ht="12.75" customHeight="1" x14ac:dyDescent="0.2"/>
    <row r="1237" s="3" customFormat="1" ht="12.75" customHeight="1" x14ac:dyDescent="0.2"/>
    <row r="1238" s="3" customFormat="1" ht="12.75" customHeight="1" x14ac:dyDescent="0.2"/>
    <row r="1239" s="3" customFormat="1" ht="12.75" customHeight="1" x14ac:dyDescent="0.2"/>
    <row r="1240" s="3" customFormat="1" ht="12.75" customHeight="1" x14ac:dyDescent="0.2"/>
    <row r="1241" s="3" customFormat="1" ht="12.75" customHeight="1" x14ac:dyDescent="0.2"/>
    <row r="1242" s="3" customFormat="1" ht="12.75" customHeight="1" x14ac:dyDescent="0.2"/>
    <row r="1243" s="3" customFormat="1" ht="12.75" customHeight="1" x14ac:dyDescent="0.2"/>
    <row r="1244" s="3" customFormat="1" ht="12.75" customHeight="1" x14ac:dyDescent="0.2"/>
    <row r="1245" s="3" customFormat="1" ht="12.75" customHeight="1" x14ac:dyDescent="0.2"/>
    <row r="1246" s="3" customFormat="1" ht="12.75" customHeight="1" x14ac:dyDescent="0.2"/>
    <row r="1247" s="3" customFormat="1" ht="12.75" customHeight="1" x14ac:dyDescent="0.2"/>
    <row r="1248" s="3" customFormat="1" ht="12.75" customHeight="1" x14ac:dyDescent="0.2"/>
    <row r="1249" s="3" customFormat="1" ht="12.75" customHeight="1" x14ac:dyDescent="0.2"/>
    <row r="1250" s="3" customFormat="1" ht="12.75" customHeight="1" x14ac:dyDescent="0.2"/>
    <row r="1251" s="3" customFormat="1" ht="12.75" customHeight="1" x14ac:dyDescent="0.2"/>
    <row r="1252" s="3" customFormat="1" ht="12.75" customHeight="1" x14ac:dyDescent="0.2"/>
    <row r="1253" s="3" customFormat="1" ht="12.75" customHeight="1" x14ac:dyDescent="0.2"/>
    <row r="1254" s="3" customFormat="1" ht="12.75" customHeight="1" x14ac:dyDescent="0.2"/>
    <row r="1255" s="3" customFormat="1" ht="12.75" customHeight="1" x14ac:dyDescent="0.2"/>
    <row r="1256" s="3" customFormat="1" ht="12.75" customHeight="1" x14ac:dyDescent="0.2"/>
    <row r="1257" s="3" customFormat="1" ht="12.75" customHeight="1" x14ac:dyDescent="0.2"/>
    <row r="1258" s="3" customFormat="1" ht="12.75" customHeight="1" x14ac:dyDescent="0.2"/>
    <row r="1259" s="3" customFormat="1" ht="12.75" customHeight="1" x14ac:dyDescent="0.2"/>
    <row r="1260" s="3" customFormat="1" ht="12.75" customHeight="1" x14ac:dyDescent="0.2"/>
    <row r="1261" s="3" customFormat="1" ht="12.75" customHeight="1" x14ac:dyDescent="0.2"/>
    <row r="1262" s="3" customFormat="1" ht="12.75" customHeight="1" x14ac:dyDescent="0.2"/>
    <row r="1263" s="3" customFormat="1" ht="12.75" customHeight="1" x14ac:dyDescent="0.2"/>
    <row r="1264" s="3" customFormat="1" ht="12.75" customHeight="1" x14ac:dyDescent="0.2"/>
    <row r="1265" s="3" customFormat="1" ht="12.75" customHeight="1" x14ac:dyDescent="0.2"/>
    <row r="1266" s="3" customFormat="1" ht="12.75" customHeight="1" x14ac:dyDescent="0.2"/>
    <row r="1267" s="3" customFormat="1" ht="12.75" customHeight="1" x14ac:dyDescent="0.2"/>
    <row r="1268" s="3" customFormat="1" ht="12.75" customHeight="1" x14ac:dyDescent="0.2"/>
    <row r="1269" s="3" customFormat="1" ht="12.75" customHeight="1" x14ac:dyDescent="0.2"/>
    <row r="1270" s="3" customFormat="1" ht="12.75" customHeight="1" x14ac:dyDescent="0.2"/>
    <row r="1271" s="3" customFormat="1" ht="12.75" customHeight="1" x14ac:dyDescent="0.2"/>
    <row r="1272" s="3" customFormat="1" ht="12.75" customHeight="1" x14ac:dyDescent="0.2"/>
    <row r="1273" s="3" customFormat="1" ht="12.75" customHeight="1" x14ac:dyDescent="0.2"/>
    <row r="1274" s="3" customFormat="1" ht="12.75" customHeight="1" x14ac:dyDescent="0.2"/>
    <row r="1275" s="3" customFormat="1" ht="12.75" customHeight="1" x14ac:dyDescent="0.2"/>
    <row r="1276" s="3" customFormat="1" ht="12.75" customHeight="1" x14ac:dyDescent="0.2"/>
    <row r="1277" s="3" customFormat="1" ht="12.75" customHeight="1" x14ac:dyDescent="0.2"/>
    <row r="1278" s="3" customFormat="1" ht="12.75" customHeight="1" x14ac:dyDescent="0.2"/>
    <row r="1279" s="3" customFormat="1" ht="12.75" customHeight="1" x14ac:dyDescent="0.2"/>
    <row r="1280" s="3" customFormat="1" ht="12.75" customHeight="1" x14ac:dyDescent="0.2"/>
    <row r="1281" s="3" customFormat="1" ht="12.75" customHeight="1" x14ac:dyDescent="0.2"/>
    <row r="1282" s="3" customFormat="1" ht="12.75" customHeight="1" x14ac:dyDescent="0.2"/>
    <row r="1283" s="3" customFormat="1" ht="12.75" customHeight="1" x14ac:dyDescent="0.2"/>
    <row r="1284" s="3" customFormat="1" ht="12.75" customHeight="1" x14ac:dyDescent="0.2"/>
    <row r="1285" s="3" customFormat="1" ht="12.75" customHeight="1" x14ac:dyDescent="0.2"/>
    <row r="1286" s="3" customFormat="1" ht="12.75" customHeight="1" x14ac:dyDescent="0.2"/>
    <row r="1287" s="3" customFormat="1" ht="12.75" customHeight="1" x14ac:dyDescent="0.2"/>
    <row r="1288" s="3" customFormat="1" ht="12.75" customHeight="1" x14ac:dyDescent="0.2"/>
    <row r="1289" s="3" customFormat="1" ht="12.75" customHeight="1" x14ac:dyDescent="0.2"/>
    <row r="1290" s="3" customFormat="1" ht="12.75" customHeight="1" x14ac:dyDescent="0.2"/>
    <row r="1291" s="3" customFormat="1" ht="12.75" customHeight="1" x14ac:dyDescent="0.2"/>
    <row r="1292" s="3" customFormat="1" ht="12.75" customHeight="1" x14ac:dyDescent="0.2"/>
    <row r="1293" s="3" customFormat="1" ht="12.75" customHeight="1" x14ac:dyDescent="0.2"/>
    <row r="1294" s="3" customFormat="1" ht="12.75" customHeight="1" x14ac:dyDescent="0.2"/>
    <row r="1295" s="3" customFormat="1" ht="12.75" customHeight="1" x14ac:dyDescent="0.2"/>
    <row r="1296" s="3" customFormat="1" ht="12.75" customHeight="1" x14ac:dyDescent="0.2"/>
    <row r="1297" s="3" customFormat="1" ht="12.75" customHeight="1" x14ac:dyDescent="0.2"/>
    <row r="1298" s="3" customFormat="1" ht="12.75" customHeight="1" x14ac:dyDescent="0.2"/>
    <row r="1299" s="3" customFormat="1" ht="12.75" customHeight="1" x14ac:dyDescent="0.2"/>
    <row r="1300" s="3" customFormat="1" ht="12.75" customHeight="1" x14ac:dyDescent="0.2"/>
    <row r="1301" s="3" customFormat="1" ht="12.75" customHeight="1" x14ac:dyDescent="0.2"/>
    <row r="1302" s="3" customFormat="1" ht="12.75" customHeight="1" x14ac:dyDescent="0.2"/>
    <row r="1303" s="3" customFormat="1" ht="12.75" customHeight="1" x14ac:dyDescent="0.2"/>
    <row r="1304" s="3" customFormat="1" ht="12.75" customHeight="1" x14ac:dyDescent="0.2"/>
    <row r="1305" s="3" customFormat="1" ht="12.75" customHeight="1" x14ac:dyDescent="0.2"/>
    <row r="1306" s="3" customFormat="1" ht="12.75" customHeight="1" x14ac:dyDescent="0.2"/>
    <row r="1307" s="3" customFormat="1" ht="12.75" customHeight="1" x14ac:dyDescent="0.2"/>
    <row r="1308" s="3" customFormat="1" ht="12.75" customHeight="1" x14ac:dyDescent="0.2"/>
    <row r="1309" s="3" customFormat="1" ht="12.75" customHeight="1" x14ac:dyDescent="0.2"/>
    <row r="1310" s="3" customFormat="1" ht="12.75" customHeight="1" x14ac:dyDescent="0.2"/>
    <row r="1311" s="3" customFormat="1" ht="12.75" customHeight="1" x14ac:dyDescent="0.2"/>
    <row r="1312" s="3" customFormat="1" ht="12.75" customHeight="1" x14ac:dyDescent="0.2"/>
    <row r="1313" s="3" customFormat="1" ht="12.75" customHeight="1" x14ac:dyDescent="0.2"/>
    <row r="1314" s="3" customFormat="1" ht="12.75" customHeight="1" x14ac:dyDescent="0.2"/>
    <row r="1315" s="3" customFormat="1" ht="12.75" customHeight="1" x14ac:dyDescent="0.2"/>
    <row r="1316" s="3" customFormat="1" ht="12.75" customHeight="1" x14ac:dyDescent="0.2"/>
    <row r="1317" s="3" customFormat="1" ht="12.75" customHeight="1" x14ac:dyDescent="0.2"/>
    <row r="1318" s="3" customFormat="1" ht="12.75" customHeight="1" x14ac:dyDescent="0.2"/>
    <row r="1319" s="3" customFormat="1" ht="12.75" customHeight="1" x14ac:dyDescent="0.2"/>
    <row r="1320" s="3" customFormat="1" ht="12.75" customHeight="1" x14ac:dyDescent="0.2"/>
    <row r="1321" s="3" customFormat="1" ht="12.75" customHeight="1" x14ac:dyDescent="0.2"/>
    <row r="1322" s="3" customFormat="1" ht="12.75" customHeight="1" x14ac:dyDescent="0.2"/>
    <row r="1323" s="3" customFormat="1" ht="12.75" customHeight="1" x14ac:dyDescent="0.2"/>
    <row r="1324" s="3" customFormat="1" ht="12.75" customHeight="1" x14ac:dyDescent="0.2"/>
    <row r="1325" s="3" customFormat="1" ht="12.75" customHeight="1" x14ac:dyDescent="0.2"/>
    <row r="1326" s="3" customFormat="1" ht="12.75" customHeight="1" x14ac:dyDescent="0.2"/>
    <row r="1327" s="3" customFormat="1" ht="12.75" customHeight="1" x14ac:dyDescent="0.2"/>
    <row r="1328" s="3" customFormat="1" ht="12.75" customHeight="1" x14ac:dyDescent="0.2"/>
    <row r="1329" s="3" customFormat="1" ht="12.75" customHeight="1" x14ac:dyDescent="0.2"/>
    <row r="1330" s="3" customFormat="1" ht="12.75" customHeight="1" x14ac:dyDescent="0.2"/>
    <row r="1331" s="3" customFormat="1" ht="12.75" customHeight="1" x14ac:dyDescent="0.2"/>
    <row r="1332" s="3" customFormat="1" ht="12.75" customHeight="1" x14ac:dyDescent="0.2"/>
    <row r="1333" s="3" customFormat="1" ht="12.75" customHeight="1" x14ac:dyDescent="0.2"/>
    <row r="1334" s="3" customFormat="1" ht="12.75" customHeight="1" x14ac:dyDescent="0.2"/>
    <row r="1335" s="3" customFormat="1" ht="12.75" customHeight="1" x14ac:dyDescent="0.2"/>
    <row r="1336" s="3" customFormat="1" ht="12.75" customHeight="1" x14ac:dyDescent="0.2"/>
    <row r="1337" s="3" customFormat="1" ht="12.75" customHeight="1" x14ac:dyDescent="0.2"/>
    <row r="1338" s="3" customFormat="1" ht="12.75" customHeight="1" x14ac:dyDescent="0.2"/>
    <row r="1339" s="3" customFormat="1" ht="12.75" customHeight="1" x14ac:dyDescent="0.2"/>
    <row r="1340" s="3" customFormat="1" ht="12.75" customHeight="1" x14ac:dyDescent="0.2"/>
    <row r="1341" s="3" customFormat="1" ht="12.75" customHeight="1" x14ac:dyDescent="0.2"/>
    <row r="1342" s="3" customFormat="1" ht="12.75" customHeight="1" x14ac:dyDescent="0.2"/>
    <row r="1343" s="3" customFormat="1" ht="12.75" customHeight="1" x14ac:dyDescent="0.2"/>
    <row r="1344" s="3" customFormat="1" ht="12.75" customHeight="1" x14ac:dyDescent="0.2"/>
    <row r="1345" s="3" customFormat="1" ht="12.75" customHeight="1" x14ac:dyDescent="0.2"/>
    <row r="1346" s="3" customFormat="1" ht="12.75" customHeight="1" x14ac:dyDescent="0.2"/>
    <row r="1347" s="3" customFormat="1" ht="12.75" customHeight="1" x14ac:dyDescent="0.2"/>
    <row r="1348" s="3" customFormat="1" ht="12.75" customHeight="1" x14ac:dyDescent="0.2"/>
    <row r="1349" s="3" customFormat="1" ht="12.75" customHeight="1" x14ac:dyDescent="0.2"/>
    <row r="1350" s="3" customFormat="1" ht="12.75" customHeight="1" x14ac:dyDescent="0.2"/>
    <row r="1351" s="3" customFormat="1" ht="12.75" customHeight="1" x14ac:dyDescent="0.2"/>
    <row r="1352" s="3" customFormat="1" ht="12.75" customHeight="1" x14ac:dyDescent="0.2"/>
    <row r="1353" s="3" customFormat="1" ht="12.75" customHeight="1" x14ac:dyDescent="0.2"/>
    <row r="1354" s="3" customFormat="1" ht="12.75" customHeight="1" x14ac:dyDescent="0.2"/>
    <row r="1355" s="3" customFormat="1" ht="12.75" customHeight="1" x14ac:dyDescent="0.2"/>
    <row r="1356" s="3" customFormat="1" ht="12.75" customHeight="1" x14ac:dyDescent="0.2"/>
    <row r="1357" s="3" customFormat="1" ht="12.75" customHeight="1" x14ac:dyDescent="0.2"/>
    <row r="1358" s="3" customFormat="1" ht="12.75" customHeight="1" x14ac:dyDescent="0.2"/>
    <row r="1359" s="3" customFormat="1" ht="12.75" customHeight="1" x14ac:dyDescent="0.2"/>
    <row r="1360" s="3" customFormat="1" ht="12.75" customHeight="1" x14ac:dyDescent="0.2"/>
    <row r="1361" s="3" customFormat="1" ht="12.75" customHeight="1" x14ac:dyDescent="0.2"/>
    <row r="1362" s="3" customFormat="1" ht="12.75" customHeight="1" x14ac:dyDescent="0.2"/>
    <row r="1363" s="3" customFormat="1" ht="12.75" customHeight="1" x14ac:dyDescent="0.2"/>
    <row r="1364" s="3" customFormat="1" ht="12.75" customHeight="1" x14ac:dyDescent="0.2"/>
    <row r="1365" s="3" customFormat="1" ht="12.75" customHeight="1" x14ac:dyDescent="0.2"/>
    <row r="1366" s="3" customFormat="1" ht="12.75" customHeight="1" x14ac:dyDescent="0.2"/>
    <row r="1367" s="3" customFormat="1" ht="12.75" customHeight="1" x14ac:dyDescent="0.2"/>
    <row r="1368" s="3" customFormat="1" ht="12.75" customHeight="1" x14ac:dyDescent="0.2"/>
    <row r="1369" s="3" customFormat="1" ht="12.75" customHeight="1" x14ac:dyDescent="0.2"/>
    <row r="1370" s="3" customFormat="1" ht="12.75" customHeight="1" x14ac:dyDescent="0.2"/>
    <row r="1371" s="3" customFormat="1" ht="12.75" customHeight="1" x14ac:dyDescent="0.2"/>
    <row r="1372" s="3" customFormat="1" ht="12.75" customHeight="1" x14ac:dyDescent="0.2"/>
    <row r="1373" s="3" customFormat="1" ht="12.75" customHeight="1" x14ac:dyDescent="0.2"/>
    <row r="1374" s="3" customFormat="1" ht="12.75" customHeight="1" x14ac:dyDescent="0.2"/>
    <row r="1375" s="3" customFormat="1" ht="12.75" customHeight="1" x14ac:dyDescent="0.2"/>
    <row r="1376" s="3" customFormat="1" ht="12.75" customHeight="1" x14ac:dyDescent="0.2"/>
    <row r="1377" s="3" customFormat="1" ht="12.75" customHeight="1" x14ac:dyDescent="0.2"/>
    <row r="1378" s="3" customFormat="1" ht="12.75" customHeight="1" x14ac:dyDescent="0.2"/>
    <row r="1379" s="3" customFormat="1" ht="12.75" customHeight="1" x14ac:dyDescent="0.2"/>
    <row r="1380" s="3" customFormat="1" ht="12.75" customHeight="1" x14ac:dyDescent="0.2"/>
    <row r="1381" s="3" customFormat="1" ht="12.75" customHeight="1" x14ac:dyDescent="0.2"/>
    <row r="1382" s="3" customFormat="1" ht="12.75" customHeight="1" x14ac:dyDescent="0.2"/>
    <row r="1383" s="3" customFormat="1" ht="12.75" customHeight="1" x14ac:dyDescent="0.2"/>
    <row r="1384" s="3" customFormat="1" ht="12.75" customHeight="1" x14ac:dyDescent="0.2"/>
    <row r="1385" s="3" customFormat="1" ht="12.75" customHeight="1" x14ac:dyDescent="0.2"/>
    <row r="1386" s="3" customFormat="1" ht="12.75" customHeight="1" x14ac:dyDescent="0.2"/>
    <row r="1387" s="3" customFormat="1" ht="12.75" customHeight="1" x14ac:dyDescent="0.2"/>
    <row r="1388" s="3" customFormat="1" ht="12.75" customHeight="1" x14ac:dyDescent="0.2"/>
    <row r="1389" s="3" customFormat="1" ht="12.75" customHeight="1" x14ac:dyDescent="0.2"/>
    <row r="1390" s="3" customFormat="1" ht="12.75" customHeight="1" x14ac:dyDescent="0.2"/>
    <row r="1391" s="3" customFormat="1" ht="12.75" customHeight="1" x14ac:dyDescent="0.2"/>
    <row r="1392" s="3" customFormat="1" ht="12.75" customHeight="1" x14ac:dyDescent="0.2"/>
    <row r="1393" s="3" customFormat="1" ht="12.75" customHeight="1" x14ac:dyDescent="0.2"/>
    <row r="1394" s="3" customFormat="1" ht="12.75" customHeight="1" x14ac:dyDescent="0.2"/>
    <row r="1395" s="3" customFormat="1" ht="12.75" customHeight="1" x14ac:dyDescent="0.2"/>
    <row r="1396" s="3" customFormat="1" ht="12.75" customHeight="1" x14ac:dyDescent="0.2"/>
    <row r="1397" s="3" customFormat="1" ht="12.75" customHeight="1" x14ac:dyDescent="0.2"/>
    <row r="1398" s="3" customFormat="1" ht="12.75" customHeight="1" x14ac:dyDescent="0.2"/>
    <row r="1399" s="3" customFormat="1" ht="12.75" customHeight="1" x14ac:dyDescent="0.2"/>
    <row r="1400" s="3" customFormat="1" ht="12.75" customHeight="1" x14ac:dyDescent="0.2"/>
    <row r="1401" s="3" customFormat="1" ht="12.75" customHeight="1" x14ac:dyDescent="0.2"/>
    <row r="1402" s="3" customFormat="1" ht="12.75" customHeight="1" x14ac:dyDescent="0.2"/>
    <row r="1403" s="3" customFormat="1" ht="12.75" customHeight="1" x14ac:dyDescent="0.2"/>
    <row r="1404" s="3" customFormat="1" ht="12.75" customHeight="1" x14ac:dyDescent="0.2"/>
    <row r="1405" s="3" customFormat="1" ht="12.75" customHeight="1" x14ac:dyDescent="0.2"/>
    <row r="1406" s="3" customFormat="1" ht="12.75" customHeight="1" x14ac:dyDescent="0.2"/>
    <row r="1407" s="3" customFormat="1" ht="12.75" customHeight="1" x14ac:dyDescent="0.2"/>
    <row r="1408" s="3" customFormat="1" ht="12.75" customHeight="1" x14ac:dyDescent="0.2"/>
    <row r="1409" s="3" customFormat="1" ht="12.75" customHeight="1" x14ac:dyDescent="0.2"/>
    <row r="1410" s="3" customFormat="1" ht="12.75" customHeight="1" x14ac:dyDescent="0.2"/>
    <row r="1411" s="3" customFormat="1" ht="12.75" customHeight="1" x14ac:dyDescent="0.2"/>
    <row r="1412" s="3" customFormat="1" ht="12.75" customHeight="1" x14ac:dyDescent="0.2"/>
    <row r="1413" s="3" customFormat="1" ht="12.75" customHeight="1" x14ac:dyDescent="0.2"/>
    <row r="1414" s="3" customFormat="1" ht="12.75" customHeight="1" x14ac:dyDescent="0.2"/>
    <row r="1415" s="3" customFormat="1" ht="12.75" customHeight="1" x14ac:dyDescent="0.2"/>
    <row r="1416" s="3" customFormat="1" ht="12.75" customHeight="1" x14ac:dyDescent="0.2"/>
    <row r="1417" s="3" customFormat="1" ht="12.75" customHeight="1" x14ac:dyDescent="0.2"/>
    <row r="1418" s="3" customFormat="1" ht="12.75" customHeight="1" x14ac:dyDescent="0.2"/>
    <row r="1419" s="3" customFormat="1" ht="12.75" customHeight="1" x14ac:dyDescent="0.2"/>
    <row r="1420" s="3" customFormat="1" ht="12.75" customHeight="1" x14ac:dyDescent="0.2"/>
    <row r="1421" s="3" customFormat="1" ht="12.75" customHeight="1" x14ac:dyDescent="0.2"/>
    <row r="1422" s="3" customFormat="1" ht="12.75" customHeight="1" x14ac:dyDescent="0.2"/>
    <row r="1423" s="3" customFormat="1" ht="12.75" customHeight="1" x14ac:dyDescent="0.2"/>
    <row r="1424" s="3" customFormat="1" ht="12.75" customHeight="1" x14ac:dyDescent="0.2"/>
    <row r="1425" s="3" customFormat="1" ht="12.75" customHeight="1" x14ac:dyDescent="0.2"/>
    <row r="1426" s="3" customFormat="1" ht="12.75" customHeight="1" x14ac:dyDescent="0.2"/>
    <row r="1427" s="3" customFormat="1" ht="12.75" customHeight="1" x14ac:dyDescent="0.2"/>
    <row r="1428" s="3" customFormat="1" ht="12.75" customHeight="1" x14ac:dyDescent="0.2"/>
    <row r="1429" s="3" customFormat="1" ht="12.75" customHeight="1" x14ac:dyDescent="0.2"/>
    <row r="1430" s="3" customFormat="1" ht="12.75" customHeight="1" x14ac:dyDescent="0.2"/>
    <row r="1431" s="3" customFormat="1" ht="12.75" customHeight="1" x14ac:dyDescent="0.2"/>
    <row r="1432" s="3" customFormat="1" ht="12.75" customHeight="1" x14ac:dyDescent="0.2"/>
    <row r="1433" s="3" customFormat="1" ht="12.75" customHeight="1" x14ac:dyDescent="0.2"/>
    <row r="1434" s="3" customFormat="1" ht="12.75" customHeight="1" x14ac:dyDescent="0.2"/>
    <row r="1435" s="3" customFormat="1" ht="12.75" customHeight="1" x14ac:dyDescent="0.2"/>
    <row r="1436" s="3" customFormat="1" ht="12.75" customHeight="1" x14ac:dyDescent="0.2"/>
    <row r="1437" s="3" customFormat="1" ht="12.75" customHeight="1" x14ac:dyDescent="0.2"/>
    <row r="1438" s="3" customFormat="1" ht="12.75" customHeight="1" x14ac:dyDescent="0.2"/>
    <row r="1439" s="3" customFormat="1" ht="12.75" customHeight="1" x14ac:dyDescent="0.2"/>
    <row r="1440" s="3" customFormat="1" ht="12.75" customHeight="1" x14ac:dyDescent="0.2"/>
    <row r="1441" s="3" customFormat="1" ht="12.75" customHeight="1" x14ac:dyDescent="0.2"/>
    <row r="1442" s="3" customFormat="1" ht="12.75" customHeight="1" x14ac:dyDescent="0.2"/>
    <row r="1443" s="3" customFormat="1" ht="12.75" customHeight="1" x14ac:dyDescent="0.2"/>
    <row r="1444" s="3" customFormat="1" ht="12.75" customHeight="1" x14ac:dyDescent="0.2"/>
    <row r="1445" s="3" customFormat="1" ht="12.75" customHeight="1" x14ac:dyDescent="0.2"/>
    <row r="1446" s="3" customFormat="1" ht="12.75" customHeight="1" x14ac:dyDescent="0.2"/>
    <row r="1447" s="3" customFormat="1" ht="12.75" customHeight="1" x14ac:dyDescent="0.2"/>
    <row r="1448" s="3" customFormat="1" ht="12.75" customHeight="1" x14ac:dyDescent="0.2"/>
    <row r="1449" s="3" customFormat="1" ht="12.75" customHeight="1" x14ac:dyDescent="0.2"/>
    <row r="1450" s="3" customFormat="1" ht="12.75" customHeight="1" x14ac:dyDescent="0.2"/>
    <row r="1451" s="3" customFormat="1" ht="12.75" customHeight="1" x14ac:dyDescent="0.2"/>
    <row r="1452" s="3" customFormat="1" ht="12.75" customHeight="1" x14ac:dyDescent="0.2"/>
    <row r="1453" s="3" customFormat="1" ht="12.75" customHeight="1" x14ac:dyDescent="0.2"/>
    <row r="1454" s="3" customFormat="1" ht="12.75" customHeight="1" x14ac:dyDescent="0.2"/>
    <row r="1455" s="3" customFormat="1" ht="12.75" customHeight="1" x14ac:dyDescent="0.2"/>
    <row r="1456" s="3" customFormat="1" ht="12.75" customHeight="1" x14ac:dyDescent="0.2"/>
    <row r="1457" s="3" customFormat="1" ht="12.75" customHeight="1" x14ac:dyDescent="0.2"/>
    <row r="1458" s="3" customFormat="1" ht="12.75" customHeight="1" x14ac:dyDescent="0.2"/>
    <row r="1459" s="3" customFormat="1" ht="12.75" customHeight="1" x14ac:dyDescent="0.2"/>
    <row r="1460" s="3" customFormat="1" ht="12.75" customHeight="1" x14ac:dyDescent="0.2"/>
    <row r="1461" s="3" customFormat="1" ht="12.75" customHeight="1" x14ac:dyDescent="0.2"/>
    <row r="1462" s="3" customFormat="1" ht="12.75" customHeight="1" x14ac:dyDescent="0.2"/>
    <row r="1463" s="3" customFormat="1" ht="12.75" customHeight="1" x14ac:dyDescent="0.2"/>
    <row r="1464" s="3" customFormat="1" ht="12.75" customHeight="1" x14ac:dyDescent="0.2"/>
    <row r="1465" s="3" customFormat="1" ht="12.75" customHeight="1" x14ac:dyDescent="0.2"/>
    <row r="1466" s="3" customFormat="1" ht="12.75" customHeight="1" x14ac:dyDescent="0.2"/>
    <row r="1467" s="3" customFormat="1" ht="12.75" customHeight="1" x14ac:dyDescent="0.2"/>
    <row r="1468" s="3" customFormat="1" ht="12.75" customHeight="1" x14ac:dyDescent="0.2"/>
    <row r="1469" s="3" customFormat="1" ht="12.75" customHeight="1" x14ac:dyDescent="0.2"/>
    <row r="1470" s="3" customFormat="1" ht="12.75" customHeight="1" x14ac:dyDescent="0.2"/>
    <row r="1471" s="3" customFormat="1" ht="12.75" customHeight="1" x14ac:dyDescent="0.2"/>
    <row r="1472" s="3" customFormat="1" ht="12.75" customHeight="1" x14ac:dyDescent="0.2"/>
    <row r="1473" s="3" customFormat="1" ht="12.75" customHeight="1" x14ac:dyDescent="0.2"/>
    <row r="1474" s="3" customFormat="1" ht="12.75" customHeight="1" x14ac:dyDescent="0.2"/>
    <row r="1475" s="3" customFormat="1" ht="12.75" customHeight="1" x14ac:dyDescent="0.2"/>
    <row r="1476" s="3" customFormat="1" ht="12.75" customHeight="1" x14ac:dyDescent="0.2"/>
    <row r="1477" s="3" customFormat="1" ht="12.75" customHeight="1" x14ac:dyDescent="0.2"/>
    <row r="1478" s="3" customFormat="1" ht="12.75" customHeight="1" x14ac:dyDescent="0.2"/>
    <row r="1479" s="3" customFormat="1" ht="12.75" customHeight="1" x14ac:dyDescent="0.2"/>
    <row r="1480" s="3" customFormat="1" ht="12.75" customHeight="1" x14ac:dyDescent="0.2"/>
    <row r="1481" s="3" customFormat="1" ht="12.75" customHeight="1" x14ac:dyDescent="0.2"/>
    <row r="1482" s="3" customFormat="1" ht="12.75" customHeight="1" x14ac:dyDescent="0.2"/>
    <row r="1483" s="3" customFormat="1" ht="12.75" customHeight="1" x14ac:dyDescent="0.2"/>
    <row r="1484" s="3" customFormat="1" ht="12.75" customHeight="1" x14ac:dyDescent="0.2"/>
    <row r="1485" s="3" customFormat="1" ht="12.75" customHeight="1" x14ac:dyDescent="0.2"/>
    <row r="1486" s="3" customFormat="1" ht="12.75" customHeight="1" x14ac:dyDescent="0.2"/>
    <row r="1487" s="3" customFormat="1" ht="12.75" customHeight="1" x14ac:dyDescent="0.2"/>
    <row r="1488" s="3" customFormat="1" ht="12.75" customHeight="1" x14ac:dyDescent="0.2"/>
    <row r="1489" s="3" customFormat="1" ht="12.75" customHeight="1" x14ac:dyDescent="0.2"/>
    <row r="1490" s="3" customFormat="1" ht="12.75" customHeight="1" x14ac:dyDescent="0.2"/>
    <row r="1491" s="3" customFormat="1" ht="12.75" customHeight="1" x14ac:dyDescent="0.2"/>
    <row r="1492" s="3" customFormat="1" ht="12.75" customHeight="1" x14ac:dyDescent="0.2"/>
    <row r="1493" s="3" customFormat="1" ht="12.75" customHeight="1" x14ac:dyDescent="0.2"/>
    <row r="1494" s="3" customFormat="1" ht="12.75" customHeight="1" x14ac:dyDescent="0.2"/>
    <row r="1495" s="3" customFormat="1" ht="12.75" customHeight="1" x14ac:dyDescent="0.2"/>
    <row r="1496" s="3" customFormat="1" ht="12.75" customHeight="1" x14ac:dyDescent="0.2"/>
    <row r="1497" s="3" customFormat="1" ht="12.75" customHeight="1" x14ac:dyDescent="0.2"/>
    <row r="1498" s="3" customFormat="1" ht="12.75" customHeight="1" x14ac:dyDescent="0.2"/>
    <row r="1499" s="3" customFormat="1" ht="12.75" customHeight="1" x14ac:dyDescent="0.2"/>
    <row r="1500" s="3" customFormat="1" ht="12.75" customHeight="1" x14ac:dyDescent="0.2"/>
    <row r="1501" s="3" customFormat="1" ht="12.75" customHeight="1" x14ac:dyDescent="0.2"/>
    <row r="1502" s="3" customFormat="1" ht="12.75" customHeight="1" x14ac:dyDescent="0.2"/>
    <row r="1503" s="3" customFormat="1" ht="12.75" customHeight="1" x14ac:dyDescent="0.2"/>
  </sheetData>
  <mergeCells count="28">
    <mergeCell ref="B9:D9"/>
    <mergeCell ref="A7:A9"/>
    <mergeCell ref="A1:L1"/>
    <mergeCell ref="A2:L2"/>
    <mergeCell ref="B5:B6"/>
    <mergeCell ref="C5:D6"/>
    <mergeCell ref="A5:A6"/>
    <mergeCell ref="E4:L4"/>
    <mergeCell ref="E5:F5"/>
    <mergeCell ref="G5:H5"/>
    <mergeCell ref="I5:J5"/>
    <mergeCell ref="K5:L5"/>
    <mergeCell ref="A45:A52"/>
    <mergeCell ref="A37:A41"/>
    <mergeCell ref="A10:A13"/>
    <mergeCell ref="A24:A29"/>
    <mergeCell ref="A42:A44"/>
    <mergeCell ref="A14:A20"/>
    <mergeCell ref="A21:A23"/>
    <mergeCell ref="A30:A36"/>
    <mergeCell ref="B23:D23"/>
    <mergeCell ref="B20:D20"/>
    <mergeCell ref="B13:D13"/>
    <mergeCell ref="B52:D52"/>
    <mergeCell ref="B44:D44"/>
    <mergeCell ref="B41:D41"/>
    <mergeCell ref="B36:D36"/>
    <mergeCell ref="B29:D29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tToHeight="0" orientation="portrait" r:id="rId1"/>
  <headerFooter differentFirst="1" alignWithMargins="0">
    <oddFooter>&amp;C&amp;"Times New Roman,обычный"&amp;14&amp;P</oddFooter>
    <firstFooter>&amp;C&amp;"Times New Roman,обычный"&amp;P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465"/>
  <sheetViews>
    <sheetView tabSelected="1" topLeftCell="A451" workbookViewId="0">
      <selection activeCell="U9" sqref="U9"/>
    </sheetView>
  </sheetViews>
  <sheetFormatPr defaultRowHeight="12.75" x14ac:dyDescent="0.2"/>
  <cols>
    <col min="1" max="1" width="13.42578125" customWidth="1"/>
    <col min="2" max="2" width="17.42578125" customWidth="1"/>
    <col min="3" max="3" width="9.28515625" bestFit="1" customWidth="1"/>
    <col min="4" max="5" width="9.42578125" bestFit="1" customWidth="1"/>
    <col min="6" max="7" width="9.28515625" bestFit="1" customWidth="1"/>
    <col min="8" max="9" width="9.42578125" bestFit="1" customWidth="1"/>
    <col min="10" max="11" width="9.28515625" bestFit="1" customWidth="1"/>
    <col min="12" max="13" width="9.42578125" bestFit="1" customWidth="1"/>
    <col min="14" max="15" width="9.28515625" bestFit="1" customWidth="1"/>
    <col min="16" max="17" width="9.42578125" bestFit="1" customWidth="1"/>
    <col min="18" max="18" width="9.28515625" bestFit="1" customWidth="1"/>
  </cols>
  <sheetData>
    <row r="1" spans="1:18" ht="13.5" thickBot="1" x14ac:dyDescent="0.25">
      <c r="A1" s="413" t="s">
        <v>419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5"/>
    </row>
    <row r="2" spans="1:18" ht="13.5" thickBot="1" x14ac:dyDescent="0.25">
      <c r="A2" s="413" t="s">
        <v>143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5"/>
    </row>
    <row r="3" spans="1:18" x14ac:dyDescent="0.2">
      <c r="A3" s="32"/>
      <c r="B3" s="618" t="s">
        <v>49</v>
      </c>
      <c r="C3" s="619">
        <v>4.1666666666666664E-2</v>
      </c>
      <c r="D3" s="619"/>
      <c r="E3" s="619"/>
      <c r="F3" s="619"/>
      <c r="G3" s="620">
        <v>0.29166666666666669</v>
      </c>
      <c r="H3" s="621"/>
      <c r="I3" s="621"/>
      <c r="J3" s="622"/>
      <c r="K3" s="621">
        <v>0.41666666666666669</v>
      </c>
      <c r="L3" s="621"/>
      <c r="M3" s="621"/>
      <c r="N3" s="622"/>
      <c r="O3" s="623">
        <v>0.75</v>
      </c>
      <c r="P3" s="624"/>
      <c r="Q3" s="624"/>
      <c r="R3" s="625"/>
    </row>
    <row r="4" spans="1:18" ht="13.5" thickBot="1" x14ac:dyDescent="0.25">
      <c r="A4" s="33"/>
      <c r="B4" s="505"/>
      <c r="C4" s="34" t="s">
        <v>50</v>
      </c>
      <c r="D4" s="35" t="s">
        <v>51</v>
      </c>
      <c r="E4" s="35" t="s">
        <v>52</v>
      </c>
      <c r="F4" s="93" t="s">
        <v>209</v>
      </c>
      <c r="G4" s="36" t="s">
        <v>50</v>
      </c>
      <c r="H4" s="35" t="s">
        <v>51</v>
      </c>
      <c r="I4" s="35" t="s">
        <v>52</v>
      </c>
      <c r="J4" s="94" t="s">
        <v>209</v>
      </c>
      <c r="K4" s="37" t="s">
        <v>50</v>
      </c>
      <c r="L4" s="38" t="s">
        <v>51</v>
      </c>
      <c r="M4" s="34" t="s">
        <v>52</v>
      </c>
      <c r="N4" s="93" t="s">
        <v>209</v>
      </c>
      <c r="O4" s="34" t="s">
        <v>50</v>
      </c>
      <c r="P4" s="35" t="s">
        <v>51</v>
      </c>
      <c r="Q4" s="35" t="s">
        <v>52</v>
      </c>
      <c r="R4" s="93" t="s">
        <v>209</v>
      </c>
    </row>
    <row r="5" spans="1:18" ht="15.75" customHeight="1" x14ac:dyDescent="0.2">
      <c r="A5" s="626" t="s">
        <v>53</v>
      </c>
      <c r="B5" s="95" t="s">
        <v>54</v>
      </c>
      <c r="C5" s="96">
        <v>16</v>
      </c>
      <c r="D5" s="97">
        <v>2.6700000000000008</v>
      </c>
      <c r="E5" s="97">
        <v>-5.9099999999999993</v>
      </c>
      <c r="F5" s="98">
        <v>2.5000000000000001E-2</v>
      </c>
      <c r="G5" s="96">
        <v>149</v>
      </c>
      <c r="H5" s="97">
        <v>58.536000000000001</v>
      </c>
      <c r="I5" s="97">
        <v>-0.42499999999999993</v>
      </c>
      <c r="J5" s="98">
        <v>2.0750000000000002</v>
      </c>
      <c r="K5" s="99">
        <v>132</v>
      </c>
      <c r="L5" s="97">
        <v>52.272000000000006</v>
      </c>
      <c r="M5" s="100">
        <v>-1.5919999999999996</v>
      </c>
      <c r="N5" s="98">
        <v>1.6419999999999999</v>
      </c>
      <c r="O5" s="100">
        <v>102</v>
      </c>
      <c r="P5" s="97">
        <v>40.51</v>
      </c>
      <c r="Q5" s="97">
        <v>-3.5799999999999996</v>
      </c>
      <c r="R5" s="98">
        <v>0.97599999999999998</v>
      </c>
    </row>
    <row r="6" spans="1:18" x14ac:dyDescent="0.2">
      <c r="A6" s="626"/>
      <c r="B6" s="101" t="s">
        <v>55</v>
      </c>
      <c r="C6" s="102">
        <v>89</v>
      </c>
      <c r="D6" s="103">
        <v>-34.856000000000002</v>
      </c>
      <c r="E6" s="103">
        <v>-6.447000000000001</v>
      </c>
      <c r="F6" s="104">
        <v>0.73499999999999999</v>
      </c>
      <c r="G6" s="102">
        <v>35</v>
      </c>
      <c r="H6" s="103">
        <v>13.29</v>
      </c>
      <c r="I6" s="103">
        <v>-3.3370000000000002</v>
      </c>
      <c r="J6" s="104">
        <v>0.114</v>
      </c>
      <c r="K6" s="105">
        <v>34</v>
      </c>
      <c r="L6" s="103">
        <v>12.666</v>
      </c>
      <c r="M6" s="106">
        <v>-4.9069999999999991</v>
      </c>
      <c r="N6" s="104">
        <v>0.111</v>
      </c>
      <c r="O6" s="106">
        <v>16</v>
      </c>
      <c r="P6" s="103">
        <v>1.3720000000000003</v>
      </c>
      <c r="Q6" s="103">
        <v>-6.024</v>
      </c>
      <c r="R6" s="104">
        <v>2.3E-2</v>
      </c>
    </row>
    <row r="7" spans="1:18" x14ac:dyDescent="0.2">
      <c r="A7" s="626"/>
      <c r="B7" s="95" t="s">
        <v>56</v>
      </c>
      <c r="C7" s="102">
        <v>43</v>
      </c>
      <c r="D7" s="103">
        <v>4.3339999999999996</v>
      </c>
      <c r="E7" s="103">
        <v>7.5679999999999996</v>
      </c>
      <c r="F7" s="39"/>
      <c r="G7" s="102">
        <v>237</v>
      </c>
      <c r="H7" s="103">
        <v>-47.167999999999999</v>
      </c>
      <c r="I7" s="103">
        <v>3.0579999999999998</v>
      </c>
      <c r="J7" s="39"/>
      <c r="K7" s="105">
        <v>207</v>
      </c>
      <c r="L7" s="103">
        <v>-41.118000000000002</v>
      </c>
      <c r="M7" s="106">
        <v>4.18</v>
      </c>
      <c r="N7" s="39"/>
      <c r="O7" s="106">
        <v>139</v>
      </c>
      <c r="P7" s="103">
        <v>-27.324000000000002</v>
      </c>
      <c r="Q7" s="103">
        <v>6.5119999999999996</v>
      </c>
      <c r="R7" s="104"/>
    </row>
    <row r="8" spans="1:18" x14ac:dyDescent="0.2">
      <c r="A8" s="626"/>
      <c r="B8" s="107" t="s">
        <v>57</v>
      </c>
      <c r="C8" s="102">
        <v>199</v>
      </c>
      <c r="D8" s="103">
        <v>39.622</v>
      </c>
      <c r="E8" s="103">
        <v>7.7</v>
      </c>
      <c r="F8" s="39"/>
      <c r="G8" s="102">
        <v>39</v>
      </c>
      <c r="H8" s="103">
        <v>-5.5659999999999998</v>
      </c>
      <c r="I8" s="103">
        <v>5.3680000000000003</v>
      </c>
      <c r="J8" s="39"/>
      <c r="K8" s="105">
        <v>43</v>
      </c>
      <c r="L8" s="103">
        <v>-5.016</v>
      </c>
      <c r="M8" s="106">
        <v>6.93</v>
      </c>
      <c r="N8" s="39"/>
      <c r="O8" s="106">
        <v>53</v>
      </c>
      <c r="P8" s="103">
        <v>6.93</v>
      </c>
      <c r="Q8" s="103">
        <v>8.0960000000000001</v>
      </c>
      <c r="R8" s="104"/>
    </row>
    <row r="9" spans="1:18" x14ac:dyDescent="0.2">
      <c r="A9" s="626"/>
      <c r="B9" s="101" t="s">
        <v>58</v>
      </c>
      <c r="C9" s="102">
        <v>222</v>
      </c>
      <c r="D9" s="103">
        <v>-3.7759999999999998</v>
      </c>
      <c r="E9" s="103">
        <v>-1.17</v>
      </c>
      <c r="F9" s="104">
        <v>1.6E-2</v>
      </c>
      <c r="G9" s="102">
        <v>371</v>
      </c>
      <c r="H9" s="103">
        <v>-6.2039999999999997</v>
      </c>
      <c r="I9" s="103">
        <v>-1.92</v>
      </c>
      <c r="J9" s="104">
        <v>4.5999999999999999E-2</v>
      </c>
      <c r="K9" s="105">
        <v>369</v>
      </c>
      <c r="L9" s="103">
        <v>-6.1639999999999997</v>
      </c>
      <c r="M9" s="106">
        <v>-1.91</v>
      </c>
      <c r="N9" s="104">
        <v>4.4999999999999998E-2</v>
      </c>
      <c r="O9" s="106">
        <v>363</v>
      </c>
      <c r="P9" s="103">
        <v>-6.0640000000000001</v>
      </c>
      <c r="Q9" s="103">
        <v>-1.88</v>
      </c>
      <c r="R9" s="104">
        <v>4.2999999999999997E-2</v>
      </c>
    </row>
    <row r="10" spans="1:18" x14ac:dyDescent="0.2">
      <c r="A10" s="626"/>
      <c r="B10" s="101" t="s">
        <v>59</v>
      </c>
      <c r="C10" s="102">
        <v>56</v>
      </c>
      <c r="D10" s="103">
        <v>-0.99</v>
      </c>
      <c r="E10" s="103">
        <v>-0.1</v>
      </c>
      <c r="F10" s="104">
        <v>1E-3</v>
      </c>
      <c r="G10" s="102">
        <v>87</v>
      </c>
      <c r="H10" s="103">
        <v>-1.52</v>
      </c>
      <c r="I10" s="103">
        <v>-0.16</v>
      </c>
      <c r="J10" s="104">
        <v>3.0000000000000001E-3</v>
      </c>
      <c r="K10" s="105">
        <v>85</v>
      </c>
      <c r="L10" s="103">
        <v>-1.486</v>
      </c>
      <c r="M10" s="106">
        <v>-0.16</v>
      </c>
      <c r="N10" s="104">
        <v>2E-3</v>
      </c>
      <c r="O10" s="106">
        <v>127</v>
      </c>
      <c r="P10" s="103">
        <v>-2.238</v>
      </c>
      <c r="Q10" s="103">
        <v>-0.24</v>
      </c>
      <c r="R10" s="104">
        <v>5.0000000000000001E-3</v>
      </c>
    </row>
    <row r="11" spans="1:18" x14ac:dyDescent="0.2">
      <c r="A11" s="626"/>
      <c r="B11" s="101" t="s">
        <v>60</v>
      </c>
      <c r="C11" s="102">
        <v>288</v>
      </c>
      <c r="D11" s="103">
        <v>-4.8760000000000003</v>
      </c>
      <c r="E11" s="103">
        <v>-1.48</v>
      </c>
      <c r="F11" s="104">
        <v>2.7E-2</v>
      </c>
      <c r="G11" s="102">
        <v>473</v>
      </c>
      <c r="H11" s="103">
        <v>-7.8360000000000003</v>
      </c>
      <c r="I11" s="103">
        <v>-2.38</v>
      </c>
      <c r="J11" s="104">
        <v>7.2999999999999995E-2</v>
      </c>
      <c r="K11" s="105">
        <v>462</v>
      </c>
      <c r="L11" s="103">
        <v>-7.6520000000000001</v>
      </c>
      <c r="M11" s="106">
        <v>-2.33</v>
      </c>
      <c r="N11" s="104">
        <v>6.9000000000000006E-2</v>
      </c>
      <c r="O11" s="106">
        <v>515</v>
      </c>
      <c r="P11" s="103">
        <v>-8.5359999999999996</v>
      </c>
      <c r="Q11" s="103">
        <v>-2.59</v>
      </c>
      <c r="R11" s="104">
        <v>8.5000000000000006E-2</v>
      </c>
    </row>
    <row r="12" spans="1:18" ht="13.5" thickBot="1" x14ac:dyDescent="0.25">
      <c r="A12" s="627"/>
      <c r="B12" s="108" t="s">
        <v>61</v>
      </c>
      <c r="C12" s="109">
        <v>121</v>
      </c>
      <c r="D12" s="110">
        <v>-2.1280000000000001</v>
      </c>
      <c r="E12" s="110">
        <v>-0.21</v>
      </c>
      <c r="F12" s="111">
        <v>5.0000000000000001E-3</v>
      </c>
      <c r="G12" s="109">
        <v>205</v>
      </c>
      <c r="H12" s="110">
        <v>-3.532</v>
      </c>
      <c r="I12" s="110">
        <v>-0.34</v>
      </c>
      <c r="J12" s="111">
        <v>1.4E-2</v>
      </c>
      <c r="K12" s="112">
        <v>203</v>
      </c>
      <c r="L12" s="110">
        <v>-3.5019999999999998</v>
      </c>
      <c r="M12" s="113">
        <v>-0.34</v>
      </c>
      <c r="N12" s="111">
        <v>1.2999999999999999E-2</v>
      </c>
      <c r="O12" s="114">
        <v>270</v>
      </c>
      <c r="P12" s="115">
        <v>-4.6500000000000004</v>
      </c>
      <c r="Q12" s="115">
        <v>-0.45</v>
      </c>
      <c r="R12" s="116">
        <v>2.3E-2</v>
      </c>
    </row>
    <row r="13" spans="1:18" ht="38.25" x14ac:dyDescent="0.2">
      <c r="A13" s="495" t="s">
        <v>62</v>
      </c>
      <c r="B13" s="117" t="s">
        <v>63</v>
      </c>
      <c r="C13" s="96">
        <v>0</v>
      </c>
      <c r="D13" s="97">
        <v>0</v>
      </c>
      <c r="E13" s="97">
        <v>0</v>
      </c>
      <c r="F13" s="40"/>
      <c r="G13" s="96">
        <v>0</v>
      </c>
      <c r="H13" s="97">
        <v>0</v>
      </c>
      <c r="I13" s="97">
        <v>0</v>
      </c>
      <c r="J13" s="40"/>
      <c r="K13" s="99">
        <v>0</v>
      </c>
      <c r="L13" s="97">
        <v>0</v>
      </c>
      <c r="M13" s="100">
        <v>0</v>
      </c>
      <c r="N13" s="40"/>
      <c r="O13" s="118">
        <v>0</v>
      </c>
      <c r="P13" s="119">
        <v>0</v>
      </c>
      <c r="Q13" s="119">
        <v>0</v>
      </c>
      <c r="R13" s="41"/>
    </row>
    <row r="14" spans="1:18" x14ac:dyDescent="0.2">
      <c r="A14" s="496"/>
      <c r="B14" s="120" t="s">
        <v>64</v>
      </c>
      <c r="C14" s="102">
        <v>281</v>
      </c>
      <c r="D14" s="103">
        <v>109.47199999999999</v>
      </c>
      <c r="E14" s="103">
        <v>-24.728000000000002</v>
      </c>
      <c r="F14" s="39"/>
      <c r="G14" s="102">
        <v>97</v>
      </c>
      <c r="H14" s="103">
        <v>26.312000000000001</v>
      </c>
      <c r="I14" s="103">
        <v>-27.544</v>
      </c>
      <c r="J14" s="39"/>
      <c r="K14" s="105">
        <v>71</v>
      </c>
      <c r="L14" s="103">
        <v>15.62</v>
      </c>
      <c r="M14" s="106">
        <v>-23.231999999999999</v>
      </c>
      <c r="N14" s="39"/>
      <c r="O14" s="106">
        <v>131</v>
      </c>
      <c r="P14" s="103">
        <v>47.3</v>
      </c>
      <c r="Q14" s="103">
        <v>-21.648</v>
      </c>
      <c r="R14" s="39"/>
    </row>
    <row r="15" spans="1:18" ht="13.5" thickBot="1" x14ac:dyDescent="0.25">
      <c r="A15" s="500"/>
      <c r="B15" s="121" t="s">
        <v>65</v>
      </c>
      <c r="C15" s="122">
        <v>357</v>
      </c>
      <c r="D15" s="115">
        <v>-142.86799999999999</v>
      </c>
      <c r="E15" s="115">
        <v>5.4560000000000004</v>
      </c>
      <c r="F15" s="42"/>
      <c r="G15" s="122">
        <v>363</v>
      </c>
      <c r="H15" s="115">
        <v>-142.29599999999999</v>
      </c>
      <c r="I15" s="115">
        <v>-11.968</v>
      </c>
      <c r="J15" s="42"/>
      <c r="K15" s="123">
        <v>365</v>
      </c>
      <c r="L15" s="115">
        <v>-143.66</v>
      </c>
      <c r="M15" s="114">
        <v>-13.64</v>
      </c>
      <c r="N15" s="42"/>
      <c r="O15" s="114">
        <v>359</v>
      </c>
      <c r="P15" s="115">
        <v>-142.82400000000001</v>
      </c>
      <c r="Q15" s="115">
        <v>-1.6719999999999999</v>
      </c>
      <c r="R15" s="42"/>
    </row>
    <row r="16" spans="1:18" ht="38.25" x14ac:dyDescent="0.2">
      <c r="A16" s="495" t="s">
        <v>66</v>
      </c>
      <c r="B16" s="124" t="s">
        <v>67</v>
      </c>
      <c r="C16" s="125">
        <v>0</v>
      </c>
      <c r="D16" s="119">
        <v>0</v>
      </c>
      <c r="E16" s="119">
        <v>0</v>
      </c>
      <c r="F16" s="41"/>
      <c r="G16" s="125">
        <v>0</v>
      </c>
      <c r="H16" s="119">
        <v>0</v>
      </c>
      <c r="I16" s="119">
        <v>0</v>
      </c>
      <c r="J16" s="41"/>
      <c r="K16" s="126">
        <v>0</v>
      </c>
      <c r="L16" s="119">
        <v>0</v>
      </c>
      <c r="M16" s="118">
        <v>0</v>
      </c>
      <c r="N16" s="41"/>
      <c r="O16" s="118">
        <v>0</v>
      </c>
      <c r="P16" s="119">
        <v>0</v>
      </c>
      <c r="Q16" s="119">
        <v>0</v>
      </c>
      <c r="R16" s="41"/>
    </row>
    <row r="17" spans="1:18" x14ac:dyDescent="0.2">
      <c r="A17" s="496"/>
      <c r="B17" s="120" t="s">
        <v>68</v>
      </c>
      <c r="C17" s="102">
        <v>281</v>
      </c>
      <c r="D17" s="103">
        <v>109.69199999999999</v>
      </c>
      <c r="E17" s="103">
        <v>-24.728000000000002</v>
      </c>
      <c r="F17" s="39"/>
      <c r="G17" s="102">
        <v>97</v>
      </c>
      <c r="H17" s="103">
        <v>26.4</v>
      </c>
      <c r="I17" s="103">
        <v>-27.544</v>
      </c>
      <c r="J17" s="39"/>
      <c r="K17" s="105">
        <v>71</v>
      </c>
      <c r="L17" s="103">
        <v>15.708</v>
      </c>
      <c r="M17" s="106">
        <v>-23.231999999999999</v>
      </c>
      <c r="N17" s="39"/>
      <c r="O17" s="106">
        <v>131</v>
      </c>
      <c r="P17" s="103">
        <v>47.52</v>
      </c>
      <c r="Q17" s="103">
        <v>-21.692</v>
      </c>
      <c r="R17" s="39"/>
    </row>
    <row r="18" spans="1:18" x14ac:dyDescent="0.2">
      <c r="A18" s="496"/>
      <c r="B18" s="120" t="s">
        <v>69</v>
      </c>
      <c r="C18" s="102">
        <v>176</v>
      </c>
      <c r="D18" s="103">
        <v>-45.32</v>
      </c>
      <c r="E18" s="103">
        <v>53.944000000000003</v>
      </c>
      <c r="F18" s="39"/>
      <c r="G18" s="102">
        <v>174</v>
      </c>
      <c r="H18" s="103">
        <v>17.335999999999999</v>
      </c>
      <c r="I18" s="103">
        <v>66.22</v>
      </c>
      <c r="J18" s="39"/>
      <c r="K18" s="105">
        <v>198</v>
      </c>
      <c r="L18" s="103">
        <v>46.948</v>
      </c>
      <c r="M18" s="106">
        <v>62.655999999999999</v>
      </c>
      <c r="N18" s="39"/>
      <c r="O18" s="106">
        <v>135</v>
      </c>
      <c r="P18" s="103">
        <v>5.5439999999999996</v>
      </c>
      <c r="Q18" s="103">
        <v>53.372</v>
      </c>
      <c r="R18" s="39"/>
    </row>
    <row r="19" spans="1:18" ht="13.5" thickBot="1" x14ac:dyDescent="0.25">
      <c r="A19" s="500"/>
      <c r="B19" s="121" t="s">
        <v>70</v>
      </c>
      <c r="C19" s="109">
        <v>0</v>
      </c>
      <c r="D19" s="110">
        <v>0</v>
      </c>
      <c r="E19" s="110">
        <v>0</v>
      </c>
      <c r="F19" s="43"/>
      <c r="G19" s="109">
        <v>0</v>
      </c>
      <c r="H19" s="110">
        <v>0</v>
      </c>
      <c r="I19" s="110">
        <v>0</v>
      </c>
      <c r="J19" s="43"/>
      <c r="K19" s="112">
        <v>0</v>
      </c>
      <c r="L19" s="110">
        <v>0</v>
      </c>
      <c r="M19" s="113">
        <v>0</v>
      </c>
      <c r="N19" s="43"/>
      <c r="O19" s="113">
        <v>0</v>
      </c>
      <c r="P19" s="110">
        <v>0</v>
      </c>
      <c r="Q19" s="110">
        <v>0</v>
      </c>
      <c r="R19" s="43"/>
    </row>
    <row r="20" spans="1:18" x14ac:dyDescent="0.2">
      <c r="A20" s="495" t="s">
        <v>71</v>
      </c>
      <c r="B20" s="127" t="s">
        <v>72</v>
      </c>
      <c r="C20" s="96">
        <v>145</v>
      </c>
      <c r="D20" s="97">
        <v>29.303999999999998</v>
      </c>
      <c r="E20" s="97">
        <v>-1.474</v>
      </c>
      <c r="F20" s="40"/>
      <c r="G20" s="96">
        <v>128</v>
      </c>
      <c r="H20" s="97">
        <v>25.52</v>
      </c>
      <c r="I20" s="97">
        <v>0.33</v>
      </c>
      <c r="J20" s="40"/>
      <c r="K20" s="99">
        <v>61</v>
      </c>
      <c r="L20" s="97">
        <v>12.055999999999999</v>
      </c>
      <c r="M20" s="100">
        <v>1.496</v>
      </c>
      <c r="N20" s="40"/>
      <c r="O20" s="100">
        <v>141</v>
      </c>
      <c r="P20" s="97">
        <v>28.292000000000002</v>
      </c>
      <c r="Q20" s="97">
        <v>4.4880000000000004</v>
      </c>
      <c r="R20" s="40"/>
    </row>
    <row r="21" spans="1:18" x14ac:dyDescent="0.2">
      <c r="A21" s="496"/>
      <c r="B21" s="128" t="s">
        <v>73</v>
      </c>
      <c r="C21" s="102">
        <v>136</v>
      </c>
      <c r="D21" s="103">
        <v>27.324000000000002</v>
      </c>
      <c r="E21" s="103">
        <v>-3.4319999999999999</v>
      </c>
      <c r="F21" s="39"/>
      <c r="G21" s="102">
        <v>208</v>
      </c>
      <c r="H21" s="103">
        <v>41.183999999999997</v>
      </c>
      <c r="I21" s="103">
        <v>3.7839999999999998</v>
      </c>
      <c r="J21" s="39"/>
      <c r="K21" s="105">
        <v>217</v>
      </c>
      <c r="L21" s="103">
        <v>43.031999999999996</v>
      </c>
      <c r="M21" s="106">
        <v>3.7839999999999998</v>
      </c>
      <c r="N21" s="39"/>
      <c r="O21" s="106">
        <v>177</v>
      </c>
      <c r="P21" s="103">
        <v>35.904000000000003</v>
      </c>
      <c r="Q21" s="103">
        <v>-1.012</v>
      </c>
      <c r="R21" s="39"/>
    </row>
    <row r="22" spans="1:18" x14ac:dyDescent="0.2">
      <c r="A22" s="496"/>
      <c r="B22" s="129" t="s">
        <v>74</v>
      </c>
      <c r="C22" s="102">
        <v>195</v>
      </c>
      <c r="D22" s="103">
        <v>39.027999999999999</v>
      </c>
      <c r="E22" s="103">
        <v>-6.2480000000000002</v>
      </c>
      <c r="F22" s="39"/>
      <c r="G22" s="102">
        <v>237</v>
      </c>
      <c r="H22" s="103">
        <v>47.146000000000001</v>
      </c>
      <c r="I22" s="103">
        <v>1.9139999999999999</v>
      </c>
      <c r="J22" s="39"/>
      <c r="K22" s="105">
        <v>248</v>
      </c>
      <c r="L22" s="103">
        <v>49.323999999999998</v>
      </c>
      <c r="M22" s="106">
        <v>1.6279999999999999</v>
      </c>
      <c r="N22" s="39"/>
      <c r="O22" s="106">
        <v>214</v>
      </c>
      <c r="P22" s="103">
        <v>43.295999999999999</v>
      </c>
      <c r="Q22" s="103">
        <v>-2.9260000000000002</v>
      </c>
      <c r="R22" s="39"/>
    </row>
    <row r="23" spans="1:18" x14ac:dyDescent="0.2">
      <c r="A23" s="496"/>
      <c r="B23" s="128" t="s">
        <v>75</v>
      </c>
      <c r="C23" s="102">
        <v>155</v>
      </c>
      <c r="D23" s="103">
        <v>31.35</v>
      </c>
      <c r="E23" s="103">
        <v>-2.64</v>
      </c>
      <c r="F23" s="39"/>
      <c r="G23" s="102">
        <v>242</v>
      </c>
      <c r="H23" s="103">
        <v>47.872</v>
      </c>
      <c r="I23" s="103">
        <v>5.5</v>
      </c>
      <c r="J23" s="39"/>
      <c r="K23" s="105">
        <v>247</v>
      </c>
      <c r="L23" s="103">
        <v>48.95</v>
      </c>
      <c r="M23" s="106">
        <v>5.1479999999999997</v>
      </c>
      <c r="N23" s="39"/>
      <c r="O23" s="106">
        <v>201</v>
      </c>
      <c r="P23" s="103">
        <v>40.677999999999997</v>
      </c>
      <c r="Q23" s="103">
        <v>4.3999999999999997E-2</v>
      </c>
      <c r="R23" s="39"/>
    </row>
    <row r="24" spans="1:18" ht="13.5" thickBot="1" x14ac:dyDescent="0.25">
      <c r="A24" s="500"/>
      <c r="B24" s="130" t="s">
        <v>76</v>
      </c>
      <c r="C24" s="122">
        <v>822</v>
      </c>
      <c r="D24" s="115">
        <v>-165.792</v>
      </c>
      <c r="E24" s="115">
        <v>17.106999999999999</v>
      </c>
      <c r="F24" s="42"/>
      <c r="G24" s="122">
        <v>828</v>
      </c>
      <c r="H24" s="115">
        <v>-164.05</v>
      </c>
      <c r="I24" s="115">
        <v>-16.684999999999999</v>
      </c>
      <c r="J24" s="42"/>
      <c r="K24" s="123">
        <v>855</v>
      </c>
      <c r="L24" s="115">
        <v>-169.27699999999999</v>
      </c>
      <c r="M24" s="114">
        <v>-18.718</v>
      </c>
      <c r="N24" s="42"/>
      <c r="O24" s="114">
        <v>838</v>
      </c>
      <c r="P24" s="115">
        <v>-169.91</v>
      </c>
      <c r="Q24" s="115">
        <v>0.21099999999999999</v>
      </c>
      <c r="R24" s="42"/>
    </row>
    <row r="25" spans="1:18" x14ac:dyDescent="0.2">
      <c r="A25" s="495" t="s">
        <v>77</v>
      </c>
      <c r="B25" s="127" t="s">
        <v>78</v>
      </c>
      <c r="C25" s="125">
        <v>145</v>
      </c>
      <c r="D25" s="119">
        <v>29.018000000000001</v>
      </c>
      <c r="E25" s="119">
        <v>-1.5620000000000001</v>
      </c>
      <c r="F25" s="41"/>
      <c r="G25" s="125">
        <v>124</v>
      </c>
      <c r="H25" s="119">
        <v>24.574000000000002</v>
      </c>
      <c r="I25" s="119">
        <v>0.24199999999999999</v>
      </c>
      <c r="J25" s="41"/>
      <c r="K25" s="126">
        <v>63</v>
      </c>
      <c r="L25" s="119">
        <v>12.276</v>
      </c>
      <c r="M25" s="118">
        <v>1.6279999999999999</v>
      </c>
      <c r="N25" s="41"/>
      <c r="O25" s="118">
        <v>126</v>
      </c>
      <c r="P25" s="119">
        <v>25.08</v>
      </c>
      <c r="Q25" s="119">
        <v>3.718</v>
      </c>
      <c r="R25" s="41"/>
    </row>
    <row r="26" spans="1:18" x14ac:dyDescent="0.2">
      <c r="A26" s="496"/>
      <c r="B26" s="128" t="s">
        <v>79</v>
      </c>
      <c r="C26" s="102">
        <v>133</v>
      </c>
      <c r="D26" s="103">
        <v>26.553999999999998</v>
      </c>
      <c r="E26" s="103">
        <v>-3.0139999999999998</v>
      </c>
      <c r="F26" s="39"/>
      <c r="G26" s="102">
        <v>207</v>
      </c>
      <c r="H26" s="103">
        <v>40.744</v>
      </c>
      <c r="I26" s="103">
        <v>4.3120000000000003</v>
      </c>
      <c r="J26" s="39"/>
      <c r="K26" s="105">
        <v>216</v>
      </c>
      <c r="L26" s="103">
        <v>42.372</v>
      </c>
      <c r="M26" s="106">
        <v>4.29</v>
      </c>
      <c r="N26" s="39"/>
      <c r="O26" s="106">
        <v>174</v>
      </c>
      <c r="P26" s="103">
        <v>34.936</v>
      </c>
      <c r="Q26" s="103">
        <v>-0.63800000000000001</v>
      </c>
      <c r="R26" s="39"/>
    </row>
    <row r="27" spans="1:18" x14ac:dyDescent="0.2">
      <c r="A27" s="496"/>
      <c r="B27" s="129" t="s">
        <v>80</v>
      </c>
      <c r="C27" s="102">
        <v>195</v>
      </c>
      <c r="D27" s="103">
        <v>38.851999999999997</v>
      </c>
      <c r="E27" s="103">
        <v>-4.9939999999999998</v>
      </c>
      <c r="F27" s="39"/>
      <c r="G27" s="102">
        <v>239</v>
      </c>
      <c r="H27" s="103">
        <v>47.101999999999997</v>
      </c>
      <c r="I27" s="103">
        <v>3.74</v>
      </c>
      <c r="J27" s="39"/>
      <c r="K27" s="105">
        <v>250</v>
      </c>
      <c r="L27" s="103">
        <v>49.28</v>
      </c>
      <c r="M27" s="106">
        <v>3.41</v>
      </c>
      <c r="N27" s="39"/>
      <c r="O27" s="106">
        <v>216</v>
      </c>
      <c r="P27" s="103">
        <v>43.34</v>
      </c>
      <c r="Q27" s="103">
        <v>-1.3859999999999999</v>
      </c>
      <c r="R27" s="39"/>
    </row>
    <row r="28" spans="1:18" x14ac:dyDescent="0.2">
      <c r="A28" s="496"/>
      <c r="B28" s="128" t="s">
        <v>81</v>
      </c>
      <c r="C28" s="102">
        <v>154</v>
      </c>
      <c r="D28" s="103">
        <v>30.69</v>
      </c>
      <c r="E28" s="103">
        <v>-3.8940000000000001</v>
      </c>
      <c r="F28" s="39"/>
      <c r="G28" s="102">
        <v>240</v>
      </c>
      <c r="H28" s="103">
        <v>47.234000000000002</v>
      </c>
      <c r="I28" s="103">
        <v>2.9260000000000002</v>
      </c>
      <c r="J28" s="39"/>
      <c r="K28" s="105">
        <v>252</v>
      </c>
      <c r="L28" s="103">
        <v>49.631999999999998</v>
      </c>
      <c r="M28" s="106">
        <v>2.97</v>
      </c>
      <c r="N28" s="39"/>
      <c r="O28" s="106">
        <v>202</v>
      </c>
      <c r="P28" s="103">
        <v>40.590000000000003</v>
      </c>
      <c r="Q28" s="103">
        <v>-2.1120000000000001</v>
      </c>
      <c r="R28" s="39"/>
    </row>
    <row r="29" spans="1:18" ht="13.5" thickBot="1" x14ac:dyDescent="0.25">
      <c r="A29" s="500"/>
      <c r="B29" s="130" t="s">
        <v>82</v>
      </c>
      <c r="C29" s="109">
        <v>7</v>
      </c>
      <c r="D29" s="110">
        <v>0.52800000000000002</v>
      </c>
      <c r="E29" s="110">
        <v>1.214</v>
      </c>
      <c r="F29" s="43"/>
      <c r="G29" s="109">
        <v>6</v>
      </c>
      <c r="H29" s="110">
        <v>0.502</v>
      </c>
      <c r="I29" s="110">
        <v>1.0820000000000001</v>
      </c>
      <c r="J29" s="43"/>
      <c r="K29" s="112">
        <v>6</v>
      </c>
      <c r="L29" s="110">
        <v>0.502</v>
      </c>
      <c r="M29" s="113">
        <v>1.056</v>
      </c>
      <c r="N29" s="43"/>
      <c r="O29" s="113">
        <v>6</v>
      </c>
      <c r="P29" s="110">
        <v>0.52800000000000002</v>
      </c>
      <c r="Q29" s="110">
        <v>1.135</v>
      </c>
      <c r="R29" s="43"/>
    </row>
    <row r="30" spans="1:18" x14ac:dyDescent="0.2">
      <c r="A30" s="495" t="s">
        <v>83</v>
      </c>
      <c r="B30" s="131" t="s">
        <v>84</v>
      </c>
      <c r="C30" s="96">
        <v>141</v>
      </c>
      <c r="D30" s="97">
        <v>27.367999999999999</v>
      </c>
      <c r="E30" s="97">
        <v>-8.4260000000000002</v>
      </c>
      <c r="F30" s="40"/>
      <c r="G30" s="96">
        <v>202</v>
      </c>
      <c r="H30" s="97">
        <v>39.82</v>
      </c>
      <c r="I30" s="97">
        <v>5.39</v>
      </c>
      <c r="J30" s="40"/>
      <c r="K30" s="99">
        <v>230</v>
      </c>
      <c r="L30" s="97">
        <v>45.716000000000001</v>
      </c>
      <c r="M30" s="100">
        <v>6.7759999999999998</v>
      </c>
      <c r="N30" s="40"/>
      <c r="O30" s="100">
        <v>172</v>
      </c>
      <c r="P30" s="97">
        <v>34.408000000000001</v>
      </c>
      <c r="Q30" s="97">
        <v>-3.1019999999999999</v>
      </c>
      <c r="R30" s="40"/>
    </row>
    <row r="31" spans="1:18" x14ac:dyDescent="0.2">
      <c r="A31" s="496"/>
      <c r="B31" s="95" t="s">
        <v>210</v>
      </c>
      <c r="C31" s="102">
        <v>15</v>
      </c>
      <c r="D31" s="103">
        <v>2.2440000000000002</v>
      </c>
      <c r="E31" s="103">
        <v>2.024</v>
      </c>
      <c r="F31" s="39"/>
      <c r="G31" s="102">
        <v>15</v>
      </c>
      <c r="H31" s="103">
        <v>2.2440000000000002</v>
      </c>
      <c r="I31" s="103">
        <v>1.958</v>
      </c>
      <c r="J31" s="39"/>
      <c r="K31" s="105">
        <v>15</v>
      </c>
      <c r="L31" s="103">
        <v>2.2440000000000002</v>
      </c>
      <c r="M31" s="106">
        <v>1.9359999999999999</v>
      </c>
      <c r="N31" s="39"/>
      <c r="O31" s="106">
        <v>17</v>
      </c>
      <c r="P31" s="103">
        <v>2.3319999999999999</v>
      </c>
      <c r="Q31" s="103">
        <v>2.508</v>
      </c>
      <c r="R31" s="39"/>
    </row>
    <row r="32" spans="1:18" x14ac:dyDescent="0.2">
      <c r="A32" s="496"/>
      <c r="B32" s="101" t="s">
        <v>85</v>
      </c>
      <c r="C32" s="102">
        <v>609</v>
      </c>
      <c r="D32" s="103">
        <v>-122.496</v>
      </c>
      <c r="E32" s="103">
        <v>14.467000000000001</v>
      </c>
      <c r="F32" s="39"/>
      <c r="G32" s="102">
        <v>622</v>
      </c>
      <c r="H32" s="103">
        <v>-122.971</v>
      </c>
      <c r="I32" s="103">
        <v>-14.494</v>
      </c>
      <c r="J32" s="39"/>
      <c r="K32" s="105">
        <v>612</v>
      </c>
      <c r="L32" s="103">
        <v>-121.678</v>
      </c>
      <c r="M32" s="106">
        <v>-18.058</v>
      </c>
      <c r="N32" s="39"/>
      <c r="O32" s="106">
        <v>597</v>
      </c>
      <c r="P32" s="103">
        <v>-119.88200000000001</v>
      </c>
      <c r="Q32" s="103">
        <v>-2.7719999999999998</v>
      </c>
      <c r="R32" s="39"/>
    </row>
    <row r="33" spans="1:18" x14ac:dyDescent="0.2">
      <c r="A33" s="496"/>
      <c r="B33" s="95" t="s">
        <v>86</v>
      </c>
      <c r="C33" s="102">
        <v>131</v>
      </c>
      <c r="D33" s="103">
        <v>24.75</v>
      </c>
      <c r="E33" s="103">
        <v>-9.68</v>
      </c>
      <c r="F33" s="39"/>
      <c r="G33" s="102">
        <v>125</v>
      </c>
      <c r="H33" s="103">
        <v>24.64</v>
      </c>
      <c r="I33" s="103">
        <v>-3.1019999999999999</v>
      </c>
      <c r="J33" s="39"/>
      <c r="K33" s="105">
        <v>128</v>
      </c>
      <c r="L33" s="103">
        <v>25.652000000000001</v>
      </c>
      <c r="M33" s="106">
        <v>-1.9139999999999999</v>
      </c>
      <c r="N33" s="39"/>
      <c r="O33" s="106">
        <v>129</v>
      </c>
      <c r="P33" s="103">
        <v>25.19</v>
      </c>
      <c r="Q33" s="103">
        <v>-6.1379999999999999</v>
      </c>
      <c r="R33" s="39"/>
    </row>
    <row r="34" spans="1:18" ht="63.75" x14ac:dyDescent="0.2">
      <c r="A34" s="496"/>
      <c r="B34" s="101" t="s">
        <v>87</v>
      </c>
      <c r="C34" s="109">
        <v>87</v>
      </c>
      <c r="D34" s="110">
        <v>17.402000000000001</v>
      </c>
      <c r="E34" s="110">
        <v>-2.9260000000000002</v>
      </c>
      <c r="F34" s="43"/>
      <c r="G34" s="109">
        <v>84</v>
      </c>
      <c r="H34" s="110">
        <v>16.72</v>
      </c>
      <c r="I34" s="110">
        <v>0.26400000000000001</v>
      </c>
      <c r="J34" s="43"/>
      <c r="K34" s="112">
        <v>80</v>
      </c>
      <c r="L34" s="110">
        <v>15.95</v>
      </c>
      <c r="M34" s="113">
        <v>1.738</v>
      </c>
      <c r="N34" s="43"/>
      <c r="O34" s="113">
        <v>86</v>
      </c>
      <c r="P34" s="110">
        <v>17.314</v>
      </c>
      <c r="Q34" s="110">
        <v>-0.57199999999999995</v>
      </c>
      <c r="R34" s="43"/>
    </row>
    <row r="35" spans="1:18" ht="26.25" thickBot="1" x14ac:dyDescent="0.25">
      <c r="A35" s="500"/>
      <c r="B35" s="132" t="s">
        <v>88</v>
      </c>
      <c r="C35" s="122">
        <v>19</v>
      </c>
      <c r="D35" s="115">
        <v>0.35199999999999998</v>
      </c>
      <c r="E35" s="115">
        <v>-3.8719999999999999</v>
      </c>
      <c r="F35" s="42"/>
      <c r="G35" s="122">
        <v>19</v>
      </c>
      <c r="H35" s="115">
        <v>0.61599999999999999</v>
      </c>
      <c r="I35" s="115">
        <v>-3.6960000000000002</v>
      </c>
      <c r="J35" s="42"/>
      <c r="K35" s="123">
        <v>19</v>
      </c>
      <c r="L35" s="115">
        <v>0.52800000000000002</v>
      </c>
      <c r="M35" s="114">
        <v>-3.6960000000000002</v>
      </c>
      <c r="N35" s="42"/>
      <c r="O35" s="114">
        <v>19</v>
      </c>
      <c r="P35" s="115">
        <v>0.52800000000000002</v>
      </c>
      <c r="Q35" s="115">
        <v>-3.7839999999999998</v>
      </c>
      <c r="R35" s="42"/>
    </row>
    <row r="36" spans="1:18" x14ac:dyDescent="0.2">
      <c r="A36" s="495" t="s">
        <v>89</v>
      </c>
      <c r="B36" s="131" t="s">
        <v>90</v>
      </c>
      <c r="C36" s="96">
        <v>134</v>
      </c>
      <c r="D36" s="97">
        <v>25.498000000000001</v>
      </c>
      <c r="E36" s="97">
        <v>-8.6460000000000008</v>
      </c>
      <c r="F36" s="40"/>
      <c r="G36" s="96">
        <v>186</v>
      </c>
      <c r="H36" s="97">
        <v>36.409999999999997</v>
      </c>
      <c r="I36" s="97">
        <v>4.2240000000000002</v>
      </c>
      <c r="J36" s="40"/>
      <c r="K36" s="99">
        <v>205</v>
      </c>
      <c r="L36" s="97">
        <v>41.008000000000003</v>
      </c>
      <c r="M36" s="100">
        <v>3.6739999999999999</v>
      </c>
      <c r="N36" s="40"/>
      <c r="O36" s="100">
        <v>176</v>
      </c>
      <c r="P36" s="97">
        <v>35.200000000000003</v>
      </c>
      <c r="Q36" s="97">
        <v>-2.266</v>
      </c>
      <c r="R36" s="40"/>
    </row>
    <row r="37" spans="1:18" x14ac:dyDescent="0.2">
      <c r="A37" s="496"/>
      <c r="B37" s="129" t="s">
        <v>91</v>
      </c>
      <c r="C37" s="102">
        <v>766</v>
      </c>
      <c r="D37" s="103">
        <v>-152.90899999999999</v>
      </c>
      <c r="E37" s="103">
        <v>16.922000000000001</v>
      </c>
      <c r="F37" s="39"/>
      <c r="G37" s="102">
        <v>770</v>
      </c>
      <c r="H37" s="103">
        <v>-151.642</v>
      </c>
      <c r="I37" s="103">
        <v>-10.666</v>
      </c>
      <c r="J37" s="39"/>
      <c r="K37" s="105">
        <v>750</v>
      </c>
      <c r="L37" s="103">
        <v>-150.19</v>
      </c>
      <c r="M37" s="106">
        <v>-13.332000000000001</v>
      </c>
      <c r="N37" s="39"/>
      <c r="O37" s="106">
        <v>739</v>
      </c>
      <c r="P37" s="103">
        <v>-148.42099999999999</v>
      </c>
      <c r="Q37" s="103">
        <v>2.8250000000000002</v>
      </c>
      <c r="R37" s="39"/>
    </row>
    <row r="38" spans="1:18" x14ac:dyDescent="0.2">
      <c r="A38" s="496"/>
      <c r="B38" s="95" t="s">
        <v>92</v>
      </c>
      <c r="C38" s="102">
        <v>150</v>
      </c>
      <c r="D38" s="103">
        <v>28.974</v>
      </c>
      <c r="E38" s="103">
        <v>-8.0739999999999998</v>
      </c>
      <c r="F38" s="39"/>
      <c r="G38" s="102">
        <v>165</v>
      </c>
      <c r="H38" s="103">
        <v>32.648000000000003</v>
      </c>
      <c r="I38" s="103">
        <v>-0.57199999999999995</v>
      </c>
      <c r="J38" s="39"/>
      <c r="K38" s="105">
        <v>165</v>
      </c>
      <c r="L38" s="103">
        <v>33.154000000000003</v>
      </c>
      <c r="M38" s="106">
        <v>4.3999999999999997E-2</v>
      </c>
      <c r="N38" s="39"/>
      <c r="O38" s="106">
        <v>169</v>
      </c>
      <c r="P38" s="103">
        <v>33.704000000000001</v>
      </c>
      <c r="Q38" s="103">
        <v>-3.8940000000000001</v>
      </c>
      <c r="R38" s="39"/>
    </row>
    <row r="39" spans="1:18" ht="13.5" thickBot="1" x14ac:dyDescent="0.25">
      <c r="A39" s="500"/>
      <c r="B39" s="108" t="s">
        <v>93</v>
      </c>
      <c r="C39" s="122">
        <v>88</v>
      </c>
      <c r="D39" s="115">
        <v>17.489999999999998</v>
      </c>
      <c r="E39" s="115">
        <v>-2.9260000000000002</v>
      </c>
      <c r="F39" s="42"/>
      <c r="G39" s="122">
        <v>84</v>
      </c>
      <c r="H39" s="115">
        <v>16.675999999999998</v>
      </c>
      <c r="I39" s="115">
        <v>0.22</v>
      </c>
      <c r="J39" s="42"/>
      <c r="K39" s="123">
        <v>80</v>
      </c>
      <c r="L39" s="115">
        <v>15.906000000000001</v>
      </c>
      <c r="M39" s="114">
        <v>1.738</v>
      </c>
      <c r="N39" s="42"/>
      <c r="O39" s="114">
        <v>86</v>
      </c>
      <c r="P39" s="115">
        <v>17.292000000000002</v>
      </c>
      <c r="Q39" s="115">
        <v>-0.57199999999999995</v>
      </c>
      <c r="R39" s="42"/>
    </row>
    <row r="40" spans="1:18" x14ac:dyDescent="0.2">
      <c r="A40" s="495" t="s">
        <v>94</v>
      </c>
      <c r="B40" s="131" t="s">
        <v>95</v>
      </c>
      <c r="C40" s="96">
        <v>4</v>
      </c>
      <c r="D40" s="97">
        <v>7.6999999999999999E-2</v>
      </c>
      <c r="E40" s="97">
        <v>0.02</v>
      </c>
      <c r="F40" s="40"/>
      <c r="G40" s="96">
        <v>8</v>
      </c>
      <c r="H40" s="97">
        <v>0.13700000000000001</v>
      </c>
      <c r="I40" s="97">
        <v>0.04</v>
      </c>
      <c r="J40" s="40"/>
      <c r="K40" s="99">
        <v>8</v>
      </c>
      <c r="L40" s="97">
        <v>0.13400000000000001</v>
      </c>
      <c r="M40" s="100">
        <v>0.04</v>
      </c>
      <c r="N40" s="40"/>
      <c r="O40" s="100">
        <v>5</v>
      </c>
      <c r="P40" s="97">
        <v>0.09</v>
      </c>
      <c r="Q40" s="97">
        <v>0.03</v>
      </c>
      <c r="R40" s="40"/>
    </row>
    <row r="41" spans="1:18" x14ac:dyDescent="0.2">
      <c r="A41" s="496"/>
      <c r="B41" s="101" t="s">
        <v>96</v>
      </c>
      <c r="C41" s="102">
        <v>5</v>
      </c>
      <c r="D41" s="103">
        <v>8.5000000000000006E-2</v>
      </c>
      <c r="E41" s="103">
        <v>0.03</v>
      </c>
      <c r="F41" s="39"/>
      <c r="G41" s="102">
        <v>8</v>
      </c>
      <c r="H41" s="103">
        <v>0.13700000000000001</v>
      </c>
      <c r="I41" s="103">
        <v>0.04</v>
      </c>
      <c r="J41" s="39"/>
      <c r="K41" s="105">
        <v>8</v>
      </c>
      <c r="L41" s="103">
        <v>0.13900000000000001</v>
      </c>
      <c r="M41" s="106">
        <v>0.04</v>
      </c>
      <c r="N41" s="39"/>
      <c r="O41" s="106">
        <v>7</v>
      </c>
      <c r="P41" s="103">
        <v>0.114</v>
      </c>
      <c r="Q41" s="103">
        <v>0.04</v>
      </c>
      <c r="R41" s="39"/>
    </row>
    <row r="42" spans="1:18" x14ac:dyDescent="0.2">
      <c r="A42" s="496"/>
      <c r="B42" s="101" t="s">
        <v>97</v>
      </c>
      <c r="C42" s="102">
        <v>50</v>
      </c>
      <c r="D42" s="103">
        <v>0.85299999999999998</v>
      </c>
      <c r="E42" s="103">
        <v>0.26</v>
      </c>
      <c r="F42" s="39"/>
      <c r="G42" s="102">
        <v>86</v>
      </c>
      <c r="H42" s="103">
        <v>1.4339999999999999</v>
      </c>
      <c r="I42" s="103">
        <v>0.44</v>
      </c>
      <c r="J42" s="39"/>
      <c r="K42" s="105">
        <v>85</v>
      </c>
      <c r="L42" s="103">
        <v>1.427</v>
      </c>
      <c r="M42" s="106">
        <v>0.44</v>
      </c>
      <c r="N42" s="39"/>
      <c r="O42" s="106">
        <v>99</v>
      </c>
      <c r="P42" s="103">
        <v>1.65</v>
      </c>
      <c r="Q42" s="103">
        <v>0.51</v>
      </c>
      <c r="R42" s="104"/>
    </row>
    <row r="43" spans="1:18" x14ac:dyDescent="0.2">
      <c r="A43" s="496"/>
      <c r="B43" s="101" t="s">
        <v>98</v>
      </c>
      <c r="C43" s="133">
        <v>0</v>
      </c>
      <c r="D43" s="103">
        <v>0</v>
      </c>
      <c r="E43" s="103">
        <v>0</v>
      </c>
      <c r="F43" s="39"/>
      <c r="G43" s="102">
        <v>0</v>
      </c>
      <c r="H43" s="103">
        <v>0</v>
      </c>
      <c r="I43" s="103">
        <v>0</v>
      </c>
      <c r="J43" s="39"/>
      <c r="K43" s="105">
        <v>0</v>
      </c>
      <c r="L43" s="103">
        <v>0</v>
      </c>
      <c r="M43" s="106">
        <v>0</v>
      </c>
      <c r="N43" s="39"/>
      <c r="O43" s="106">
        <v>0</v>
      </c>
      <c r="P43" s="103">
        <v>0</v>
      </c>
      <c r="Q43" s="103">
        <v>0</v>
      </c>
      <c r="R43" s="104"/>
    </row>
    <row r="44" spans="1:18" x14ac:dyDescent="0.2">
      <c r="A44" s="496"/>
      <c r="B44" s="101" t="s">
        <v>99</v>
      </c>
      <c r="C44" s="133">
        <v>57</v>
      </c>
      <c r="D44" s="103">
        <v>0.97699999999999998</v>
      </c>
      <c r="E44" s="103">
        <v>0.3</v>
      </c>
      <c r="F44" s="39"/>
      <c r="G44" s="102">
        <v>74</v>
      </c>
      <c r="H44" s="103">
        <v>1.232</v>
      </c>
      <c r="I44" s="103">
        <v>0.38</v>
      </c>
      <c r="J44" s="39"/>
      <c r="K44" s="105">
        <v>73</v>
      </c>
      <c r="L44" s="103">
        <v>1.226</v>
      </c>
      <c r="M44" s="106">
        <v>0.38</v>
      </c>
      <c r="N44" s="39"/>
      <c r="O44" s="106">
        <v>54</v>
      </c>
      <c r="P44" s="103">
        <v>0.90700000000000003</v>
      </c>
      <c r="Q44" s="103">
        <v>0.28000000000000003</v>
      </c>
      <c r="R44" s="104"/>
    </row>
    <row r="45" spans="1:18" x14ac:dyDescent="0.2">
      <c r="A45" s="496"/>
      <c r="B45" s="101" t="s">
        <v>100</v>
      </c>
      <c r="C45" s="102">
        <v>0</v>
      </c>
      <c r="D45" s="103">
        <v>6.0000000000000001E-3</v>
      </c>
      <c r="E45" s="103">
        <v>0</v>
      </c>
      <c r="F45" s="39"/>
      <c r="G45" s="102">
        <v>1</v>
      </c>
      <c r="H45" s="103">
        <v>1.2E-2</v>
      </c>
      <c r="I45" s="103">
        <v>0</v>
      </c>
      <c r="J45" s="39"/>
      <c r="K45" s="105">
        <v>1</v>
      </c>
      <c r="L45" s="103">
        <v>1.2E-2</v>
      </c>
      <c r="M45" s="106">
        <v>0</v>
      </c>
      <c r="N45" s="39"/>
      <c r="O45" s="106">
        <v>1</v>
      </c>
      <c r="P45" s="103">
        <v>1.2E-2</v>
      </c>
      <c r="Q45" s="103">
        <v>0</v>
      </c>
      <c r="R45" s="104"/>
    </row>
    <row r="46" spans="1:18" x14ac:dyDescent="0.2">
      <c r="A46" s="496"/>
      <c r="B46" s="101" t="s">
        <v>101</v>
      </c>
      <c r="C46" s="102">
        <v>0</v>
      </c>
      <c r="D46" s="103">
        <v>0</v>
      </c>
      <c r="E46" s="103">
        <v>0</v>
      </c>
      <c r="F46" s="39"/>
      <c r="G46" s="102">
        <v>0</v>
      </c>
      <c r="H46" s="103">
        <v>0</v>
      </c>
      <c r="I46" s="103">
        <v>0</v>
      </c>
      <c r="J46" s="39"/>
      <c r="K46" s="105">
        <v>0</v>
      </c>
      <c r="L46" s="103">
        <v>0</v>
      </c>
      <c r="M46" s="106">
        <v>0</v>
      </c>
      <c r="N46" s="39"/>
      <c r="O46" s="106">
        <v>0</v>
      </c>
      <c r="P46" s="103">
        <v>0</v>
      </c>
      <c r="Q46" s="103">
        <v>0</v>
      </c>
      <c r="R46" s="104"/>
    </row>
    <row r="47" spans="1:18" x14ac:dyDescent="0.2">
      <c r="A47" s="496"/>
      <c r="B47" s="101" t="s">
        <v>102</v>
      </c>
      <c r="C47" s="102">
        <v>28</v>
      </c>
      <c r="D47" s="103">
        <v>0.47</v>
      </c>
      <c r="E47" s="103">
        <v>0.15</v>
      </c>
      <c r="F47" s="39"/>
      <c r="G47" s="102">
        <v>48</v>
      </c>
      <c r="H47" s="103">
        <v>0.79600000000000004</v>
      </c>
      <c r="I47" s="103">
        <v>0.25</v>
      </c>
      <c r="J47" s="39"/>
      <c r="K47" s="105">
        <v>48</v>
      </c>
      <c r="L47" s="103">
        <v>0.80400000000000005</v>
      </c>
      <c r="M47" s="106">
        <v>0.25</v>
      </c>
      <c r="N47" s="39"/>
      <c r="O47" s="106">
        <v>49</v>
      </c>
      <c r="P47" s="103">
        <v>0.82</v>
      </c>
      <c r="Q47" s="103">
        <v>0.25</v>
      </c>
      <c r="R47" s="104"/>
    </row>
    <row r="48" spans="1:18" x14ac:dyDescent="0.2">
      <c r="A48" s="496"/>
      <c r="B48" s="101" t="s">
        <v>103</v>
      </c>
      <c r="C48" s="102">
        <v>29</v>
      </c>
      <c r="D48" s="103">
        <v>0.48599999999999999</v>
      </c>
      <c r="E48" s="103">
        <v>0.15</v>
      </c>
      <c r="F48" s="39"/>
      <c r="G48" s="102">
        <v>67</v>
      </c>
      <c r="H48" s="103">
        <v>1.1160000000000001</v>
      </c>
      <c r="I48" s="103">
        <v>0.35</v>
      </c>
      <c r="J48" s="39"/>
      <c r="K48" s="105">
        <v>71</v>
      </c>
      <c r="L48" s="103">
        <v>1.1919999999999999</v>
      </c>
      <c r="M48" s="106">
        <v>0.37</v>
      </c>
      <c r="N48" s="39"/>
      <c r="O48" s="106">
        <v>36</v>
      </c>
      <c r="P48" s="103">
        <v>0.60899999999999999</v>
      </c>
      <c r="Q48" s="103">
        <v>0.19</v>
      </c>
      <c r="R48" s="104"/>
    </row>
    <row r="49" spans="1:18" ht="13.5" thickBot="1" x14ac:dyDescent="0.25">
      <c r="A49" s="500"/>
      <c r="B49" s="108" t="s">
        <v>104</v>
      </c>
      <c r="C49" s="122">
        <v>49</v>
      </c>
      <c r="D49" s="115">
        <v>0.83799999999999997</v>
      </c>
      <c r="E49" s="115">
        <v>0.26</v>
      </c>
      <c r="F49" s="42"/>
      <c r="G49" s="122">
        <v>82</v>
      </c>
      <c r="H49" s="115">
        <v>1.3680000000000001</v>
      </c>
      <c r="I49" s="115">
        <v>0.42</v>
      </c>
      <c r="J49" s="42"/>
      <c r="K49" s="123">
        <v>75</v>
      </c>
      <c r="L49" s="115">
        <v>1.258</v>
      </c>
      <c r="M49" s="114">
        <v>0.39</v>
      </c>
      <c r="N49" s="42"/>
      <c r="O49" s="114">
        <v>113</v>
      </c>
      <c r="P49" s="115">
        <v>1.89</v>
      </c>
      <c r="Q49" s="115">
        <v>0.59</v>
      </c>
      <c r="R49" s="116"/>
    </row>
    <row r="50" spans="1:18" x14ac:dyDescent="0.2">
      <c r="A50" s="495" t="s">
        <v>105</v>
      </c>
      <c r="B50" s="131" t="s">
        <v>106</v>
      </c>
      <c r="C50" s="96">
        <v>25</v>
      </c>
      <c r="D50" s="97">
        <v>0.42199999999999999</v>
      </c>
      <c r="E50" s="97">
        <v>0.13</v>
      </c>
      <c r="F50" s="40"/>
      <c r="G50" s="96">
        <v>42</v>
      </c>
      <c r="H50" s="97">
        <v>0.69799999999999995</v>
      </c>
      <c r="I50" s="97">
        <v>0.21</v>
      </c>
      <c r="J50" s="40"/>
      <c r="K50" s="99">
        <v>43</v>
      </c>
      <c r="L50" s="97">
        <v>0.70699999999999996</v>
      </c>
      <c r="M50" s="100">
        <v>0.21</v>
      </c>
      <c r="N50" s="40"/>
      <c r="O50" s="100">
        <v>46</v>
      </c>
      <c r="P50" s="97">
        <v>0.75700000000000001</v>
      </c>
      <c r="Q50" s="97">
        <v>0.23</v>
      </c>
      <c r="R50" s="40"/>
    </row>
    <row r="51" spans="1:18" x14ac:dyDescent="0.2">
      <c r="A51" s="496"/>
      <c r="B51" s="95" t="s">
        <v>107</v>
      </c>
      <c r="C51" s="102">
        <v>35</v>
      </c>
      <c r="D51" s="103">
        <v>0.59199999999999997</v>
      </c>
      <c r="E51" s="103">
        <v>0.18</v>
      </c>
      <c r="F51" s="39"/>
      <c r="G51" s="102">
        <v>71</v>
      </c>
      <c r="H51" s="103">
        <v>1.17</v>
      </c>
      <c r="I51" s="103">
        <v>0.36</v>
      </c>
      <c r="J51" s="39"/>
      <c r="K51" s="105">
        <v>71</v>
      </c>
      <c r="L51" s="103">
        <v>1.171</v>
      </c>
      <c r="M51" s="106">
        <v>0.36</v>
      </c>
      <c r="N51" s="39"/>
      <c r="O51" s="106">
        <v>73</v>
      </c>
      <c r="P51" s="103">
        <v>1.21</v>
      </c>
      <c r="Q51" s="103">
        <v>0.37</v>
      </c>
      <c r="R51" s="39"/>
    </row>
    <row r="52" spans="1:18" x14ac:dyDescent="0.2">
      <c r="A52" s="496"/>
      <c r="B52" s="95" t="s">
        <v>108</v>
      </c>
      <c r="C52" s="102">
        <v>12</v>
      </c>
      <c r="D52" s="103">
        <v>0.20899999999999999</v>
      </c>
      <c r="E52" s="103">
        <v>0.06</v>
      </c>
      <c r="F52" s="39"/>
      <c r="G52" s="102">
        <v>27</v>
      </c>
      <c r="H52" s="103">
        <v>0.45400000000000001</v>
      </c>
      <c r="I52" s="103">
        <v>0.14000000000000001</v>
      </c>
      <c r="J52" s="39"/>
      <c r="K52" s="105">
        <v>24</v>
      </c>
      <c r="L52" s="103">
        <v>0.40200000000000002</v>
      </c>
      <c r="M52" s="106">
        <v>0.12</v>
      </c>
      <c r="N52" s="39"/>
      <c r="O52" s="106">
        <v>12</v>
      </c>
      <c r="P52" s="103">
        <v>0.193</v>
      </c>
      <c r="Q52" s="103">
        <v>0.06</v>
      </c>
      <c r="R52" s="39"/>
    </row>
    <row r="53" spans="1:18" x14ac:dyDescent="0.2">
      <c r="A53" s="496"/>
      <c r="B53" s="95" t="s">
        <v>109</v>
      </c>
      <c r="C53" s="102">
        <v>78</v>
      </c>
      <c r="D53" s="103">
        <v>1.321</v>
      </c>
      <c r="E53" s="103">
        <v>0.4</v>
      </c>
      <c r="F53" s="39"/>
      <c r="G53" s="102">
        <v>97</v>
      </c>
      <c r="H53" s="103">
        <v>1.611</v>
      </c>
      <c r="I53" s="103">
        <v>0.49</v>
      </c>
      <c r="J53" s="39"/>
      <c r="K53" s="105">
        <v>99</v>
      </c>
      <c r="L53" s="103">
        <v>1.6319999999999999</v>
      </c>
      <c r="M53" s="106">
        <v>0.5</v>
      </c>
      <c r="N53" s="39"/>
      <c r="O53" s="106">
        <v>83</v>
      </c>
      <c r="P53" s="103">
        <v>1.373</v>
      </c>
      <c r="Q53" s="103">
        <v>0.42</v>
      </c>
      <c r="R53" s="39"/>
    </row>
    <row r="54" spans="1:18" x14ac:dyDescent="0.2">
      <c r="A54" s="496"/>
      <c r="B54" s="95" t="s">
        <v>110</v>
      </c>
      <c r="C54" s="102">
        <v>64</v>
      </c>
      <c r="D54" s="103">
        <v>1.0880000000000001</v>
      </c>
      <c r="E54" s="103">
        <v>0.33</v>
      </c>
      <c r="F54" s="39"/>
      <c r="G54" s="102">
        <v>120</v>
      </c>
      <c r="H54" s="103">
        <v>1.982</v>
      </c>
      <c r="I54" s="103">
        <v>0.6</v>
      </c>
      <c r="J54" s="39"/>
      <c r="K54" s="105">
        <v>117</v>
      </c>
      <c r="L54" s="103">
        <v>1.9450000000000001</v>
      </c>
      <c r="M54" s="106">
        <v>0.59</v>
      </c>
      <c r="N54" s="39"/>
      <c r="O54" s="106">
        <v>138</v>
      </c>
      <c r="P54" s="103">
        <v>2.2850000000000001</v>
      </c>
      <c r="Q54" s="103">
        <v>0.69</v>
      </c>
      <c r="R54" s="39"/>
    </row>
    <row r="55" spans="1:18" x14ac:dyDescent="0.2">
      <c r="A55" s="496"/>
      <c r="B55" s="101" t="s">
        <v>111</v>
      </c>
      <c r="C55" s="102">
        <v>0</v>
      </c>
      <c r="D55" s="103">
        <v>-2E-3</v>
      </c>
      <c r="E55" s="103">
        <v>0</v>
      </c>
      <c r="F55" s="39"/>
      <c r="G55" s="102">
        <v>1</v>
      </c>
      <c r="H55" s="103">
        <v>0.01</v>
      </c>
      <c r="I55" s="103">
        <v>0</v>
      </c>
      <c r="J55" s="39"/>
      <c r="K55" s="105">
        <v>0</v>
      </c>
      <c r="L55" s="103">
        <v>-2E-3</v>
      </c>
      <c r="M55" s="106">
        <v>0</v>
      </c>
      <c r="N55" s="39"/>
      <c r="O55" s="106">
        <v>0</v>
      </c>
      <c r="P55" s="103">
        <v>-2E-3</v>
      </c>
      <c r="Q55" s="103">
        <v>0</v>
      </c>
      <c r="R55" s="39"/>
    </row>
    <row r="56" spans="1:18" x14ac:dyDescent="0.2">
      <c r="A56" s="496"/>
      <c r="B56" s="95" t="s">
        <v>112</v>
      </c>
      <c r="C56" s="102">
        <v>8</v>
      </c>
      <c r="D56" s="103">
        <v>0.13</v>
      </c>
      <c r="E56" s="103">
        <v>0.04</v>
      </c>
      <c r="F56" s="39"/>
      <c r="G56" s="102">
        <v>12</v>
      </c>
      <c r="H56" s="103">
        <v>0.19400000000000001</v>
      </c>
      <c r="I56" s="103">
        <v>0.06</v>
      </c>
      <c r="J56" s="39"/>
      <c r="K56" s="105">
        <v>11</v>
      </c>
      <c r="L56" s="103">
        <v>0.184</v>
      </c>
      <c r="M56" s="106">
        <v>0.06</v>
      </c>
      <c r="N56" s="39"/>
      <c r="O56" s="106">
        <v>15</v>
      </c>
      <c r="P56" s="103">
        <v>0.254</v>
      </c>
      <c r="Q56" s="103">
        <v>0.08</v>
      </c>
      <c r="R56" s="39"/>
    </row>
    <row r="57" spans="1:18" ht="13.5" thickBot="1" x14ac:dyDescent="0.25">
      <c r="A57" s="500"/>
      <c r="B57" s="134" t="s">
        <v>113</v>
      </c>
      <c r="C57" s="122">
        <v>65</v>
      </c>
      <c r="D57" s="115">
        <v>1.093</v>
      </c>
      <c r="E57" s="115">
        <v>0.33</v>
      </c>
      <c r="F57" s="42"/>
      <c r="G57" s="122">
        <v>103</v>
      </c>
      <c r="H57" s="115">
        <v>1.7090000000000001</v>
      </c>
      <c r="I57" s="115">
        <v>0.52</v>
      </c>
      <c r="J57" s="42"/>
      <c r="K57" s="123">
        <v>97</v>
      </c>
      <c r="L57" s="115">
        <v>1.6020000000000001</v>
      </c>
      <c r="M57" s="114">
        <v>0.49</v>
      </c>
      <c r="N57" s="42"/>
      <c r="O57" s="114">
        <v>148</v>
      </c>
      <c r="P57" s="115">
        <v>2.4500000000000002</v>
      </c>
      <c r="Q57" s="115">
        <v>0.74</v>
      </c>
      <c r="R57" s="42"/>
    </row>
    <row r="58" spans="1:18" x14ac:dyDescent="0.2">
      <c r="A58" s="495" t="s">
        <v>114</v>
      </c>
      <c r="B58" s="131" t="s">
        <v>115</v>
      </c>
      <c r="C58" s="135">
        <v>0</v>
      </c>
      <c r="D58" s="119">
        <v>0</v>
      </c>
      <c r="E58" s="119">
        <v>0</v>
      </c>
      <c r="F58" s="41"/>
      <c r="G58" s="125">
        <v>0</v>
      </c>
      <c r="H58" s="119">
        <v>0</v>
      </c>
      <c r="I58" s="119">
        <v>0</v>
      </c>
      <c r="J58" s="41"/>
      <c r="K58" s="126">
        <v>0</v>
      </c>
      <c r="L58" s="119">
        <v>0</v>
      </c>
      <c r="M58" s="118">
        <v>0</v>
      </c>
      <c r="N58" s="41"/>
      <c r="O58" s="118">
        <v>0</v>
      </c>
      <c r="P58" s="119">
        <v>0</v>
      </c>
      <c r="Q58" s="119">
        <v>0</v>
      </c>
      <c r="R58" s="41"/>
    </row>
    <row r="59" spans="1:18" x14ac:dyDescent="0.2">
      <c r="A59" s="496"/>
      <c r="B59" s="95" t="s">
        <v>116</v>
      </c>
      <c r="C59" s="102">
        <v>8</v>
      </c>
      <c r="D59" s="103">
        <v>0.13500000000000001</v>
      </c>
      <c r="E59" s="103">
        <v>0.01</v>
      </c>
      <c r="F59" s="39"/>
      <c r="G59" s="102">
        <v>11</v>
      </c>
      <c r="H59" s="103">
        <v>0.192</v>
      </c>
      <c r="I59" s="103">
        <v>0.02</v>
      </c>
      <c r="J59" s="39"/>
      <c r="K59" s="105">
        <v>10</v>
      </c>
      <c r="L59" s="103">
        <v>0.16600000000000001</v>
      </c>
      <c r="M59" s="106">
        <v>0.02</v>
      </c>
      <c r="N59" s="39"/>
      <c r="O59" s="106">
        <v>13</v>
      </c>
      <c r="P59" s="103">
        <v>0.23200000000000001</v>
      </c>
      <c r="Q59" s="103">
        <v>0.02</v>
      </c>
      <c r="R59" s="39"/>
    </row>
    <row r="60" spans="1:18" x14ac:dyDescent="0.2">
      <c r="A60" s="496"/>
      <c r="B60" s="95" t="s">
        <v>117</v>
      </c>
      <c r="C60" s="102">
        <v>0</v>
      </c>
      <c r="D60" s="103">
        <v>0</v>
      </c>
      <c r="E60" s="103">
        <v>0</v>
      </c>
      <c r="F60" s="39"/>
      <c r="G60" s="102">
        <v>0</v>
      </c>
      <c r="H60" s="103">
        <v>0</v>
      </c>
      <c r="I60" s="103">
        <v>0</v>
      </c>
      <c r="J60" s="39"/>
      <c r="K60" s="105">
        <v>0</v>
      </c>
      <c r="L60" s="103">
        <v>0</v>
      </c>
      <c r="M60" s="106">
        <v>0</v>
      </c>
      <c r="N60" s="39"/>
      <c r="O60" s="106">
        <v>0</v>
      </c>
      <c r="P60" s="103">
        <v>0</v>
      </c>
      <c r="Q60" s="103">
        <v>0</v>
      </c>
      <c r="R60" s="39"/>
    </row>
    <row r="61" spans="1:18" x14ac:dyDescent="0.2">
      <c r="A61" s="496"/>
      <c r="B61" s="101" t="s">
        <v>118</v>
      </c>
      <c r="C61" s="102">
        <v>0</v>
      </c>
      <c r="D61" s="103">
        <v>0</v>
      </c>
      <c r="E61" s="103">
        <v>0</v>
      </c>
      <c r="F61" s="39"/>
      <c r="G61" s="102">
        <v>0</v>
      </c>
      <c r="H61" s="103">
        <v>0</v>
      </c>
      <c r="I61" s="103">
        <v>0</v>
      </c>
      <c r="J61" s="39"/>
      <c r="K61" s="105">
        <v>0</v>
      </c>
      <c r="L61" s="103">
        <v>1E-3</v>
      </c>
      <c r="M61" s="106">
        <v>0</v>
      </c>
      <c r="N61" s="39"/>
      <c r="O61" s="106">
        <v>0</v>
      </c>
      <c r="P61" s="103">
        <v>0</v>
      </c>
      <c r="Q61" s="103">
        <v>0</v>
      </c>
      <c r="R61" s="39"/>
    </row>
    <row r="62" spans="1:18" x14ac:dyDescent="0.2">
      <c r="A62" s="496"/>
      <c r="B62" s="95" t="s">
        <v>119</v>
      </c>
      <c r="C62" s="102">
        <v>47</v>
      </c>
      <c r="D62" s="103">
        <v>0.83499999999999996</v>
      </c>
      <c r="E62" s="103">
        <v>0.09</v>
      </c>
      <c r="F62" s="39"/>
      <c r="G62" s="102">
        <v>75</v>
      </c>
      <c r="H62" s="103">
        <v>1.3089999999999999</v>
      </c>
      <c r="I62" s="103">
        <v>0.14000000000000001</v>
      </c>
      <c r="J62" s="39"/>
      <c r="K62" s="105">
        <v>75</v>
      </c>
      <c r="L62" s="103">
        <v>1.302</v>
      </c>
      <c r="M62" s="106">
        <v>0.14000000000000001</v>
      </c>
      <c r="N62" s="39"/>
      <c r="O62" s="106">
        <v>113</v>
      </c>
      <c r="P62" s="103">
        <v>1.9890000000000001</v>
      </c>
      <c r="Q62" s="103">
        <v>0.21</v>
      </c>
      <c r="R62" s="39"/>
    </row>
    <row r="63" spans="1:18" ht="13.5" thickBot="1" x14ac:dyDescent="0.25">
      <c r="A63" s="500"/>
      <c r="B63" s="134" t="s">
        <v>120</v>
      </c>
      <c r="C63" s="109">
        <v>0</v>
      </c>
      <c r="D63" s="110">
        <v>0</v>
      </c>
      <c r="E63" s="110">
        <v>0</v>
      </c>
      <c r="F63" s="43"/>
      <c r="G63" s="109">
        <v>0</v>
      </c>
      <c r="H63" s="110">
        <v>0</v>
      </c>
      <c r="I63" s="110">
        <v>0</v>
      </c>
      <c r="J63" s="43"/>
      <c r="K63" s="112">
        <v>0</v>
      </c>
      <c r="L63" s="110">
        <v>0</v>
      </c>
      <c r="M63" s="113">
        <v>0</v>
      </c>
      <c r="N63" s="43"/>
      <c r="O63" s="113">
        <v>0</v>
      </c>
      <c r="P63" s="110">
        <v>0</v>
      </c>
      <c r="Q63" s="110">
        <v>0</v>
      </c>
      <c r="R63" s="43"/>
    </row>
    <row r="64" spans="1:18" x14ac:dyDescent="0.2">
      <c r="A64" s="495" t="s">
        <v>121</v>
      </c>
      <c r="B64" s="131" t="s">
        <v>122</v>
      </c>
      <c r="C64" s="96">
        <v>10</v>
      </c>
      <c r="D64" s="97">
        <v>0.17100000000000001</v>
      </c>
      <c r="E64" s="97">
        <v>0.02</v>
      </c>
      <c r="F64" s="40"/>
      <c r="G64" s="96">
        <v>24</v>
      </c>
      <c r="H64" s="97">
        <v>0.41099999999999998</v>
      </c>
      <c r="I64" s="97">
        <v>0.04</v>
      </c>
      <c r="J64" s="40"/>
      <c r="K64" s="99">
        <v>26</v>
      </c>
      <c r="L64" s="97">
        <v>0.441</v>
      </c>
      <c r="M64" s="100">
        <v>0.04</v>
      </c>
      <c r="N64" s="40"/>
      <c r="O64" s="100">
        <v>20</v>
      </c>
      <c r="P64" s="97">
        <v>0.35199999999999998</v>
      </c>
      <c r="Q64" s="97">
        <v>0.03</v>
      </c>
      <c r="R64" s="44"/>
    </row>
    <row r="65" spans="1:18" x14ac:dyDescent="0.2">
      <c r="A65" s="496"/>
      <c r="B65" s="95" t="s">
        <v>123</v>
      </c>
      <c r="C65" s="102">
        <v>1</v>
      </c>
      <c r="D65" s="103">
        <v>2.3E-2</v>
      </c>
      <c r="E65" s="103">
        <v>0</v>
      </c>
      <c r="F65" s="39"/>
      <c r="G65" s="102">
        <v>2</v>
      </c>
      <c r="H65" s="103">
        <v>3.2000000000000001E-2</v>
      </c>
      <c r="I65" s="103">
        <v>0</v>
      </c>
      <c r="J65" s="39"/>
      <c r="K65" s="105">
        <v>2</v>
      </c>
      <c r="L65" s="103">
        <v>3.1E-2</v>
      </c>
      <c r="M65" s="106">
        <v>0</v>
      </c>
      <c r="N65" s="39"/>
      <c r="O65" s="106">
        <v>2</v>
      </c>
      <c r="P65" s="103">
        <v>0.04</v>
      </c>
      <c r="Q65" s="103">
        <v>0</v>
      </c>
      <c r="R65" s="45"/>
    </row>
    <row r="66" spans="1:18" x14ac:dyDescent="0.2">
      <c r="A66" s="496"/>
      <c r="B66" s="95" t="s">
        <v>124</v>
      </c>
      <c r="C66" s="102">
        <v>22</v>
      </c>
      <c r="D66" s="103">
        <v>0.38900000000000001</v>
      </c>
      <c r="E66" s="103">
        <v>0.04</v>
      </c>
      <c r="F66" s="39"/>
      <c r="G66" s="102">
        <v>41</v>
      </c>
      <c r="H66" s="103">
        <v>0.70699999999999996</v>
      </c>
      <c r="I66" s="103">
        <v>7.0000000000000007E-2</v>
      </c>
      <c r="J66" s="39"/>
      <c r="K66" s="105">
        <v>40</v>
      </c>
      <c r="L66" s="103">
        <v>0.68600000000000005</v>
      </c>
      <c r="M66" s="106">
        <v>7.0000000000000007E-2</v>
      </c>
      <c r="N66" s="39"/>
      <c r="O66" s="106">
        <v>59</v>
      </c>
      <c r="P66" s="103">
        <v>1.0149999999999999</v>
      </c>
      <c r="Q66" s="103">
        <v>0.1</v>
      </c>
      <c r="R66" s="45"/>
    </row>
    <row r="67" spans="1:18" x14ac:dyDescent="0.2">
      <c r="A67" s="496"/>
      <c r="B67" s="101" t="s">
        <v>125</v>
      </c>
      <c r="C67" s="102">
        <v>45</v>
      </c>
      <c r="D67" s="103">
        <v>0.79400000000000004</v>
      </c>
      <c r="E67" s="103">
        <v>0.08</v>
      </c>
      <c r="F67" s="39"/>
      <c r="G67" s="102">
        <v>70</v>
      </c>
      <c r="H67" s="103">
        <v>1.214</v>
      </c>
      <c r="I67" s="103">
        <v>0.12</v>
      </c>
      <c r="J67" s="39"/>
      <c r="K67" s="105">
        <v>71</v>
      </c>
      <c r="L67" s="103">
        <v>1.224</v>
      </c>
      <c r="M67" s="106">
        <v>0.12</v>
      </c>
      <c r="N67" s="39"/>
      <c r="O67" s="106">
        <v>103</v>
      </c>
      <c r="P67" s="103">
        <v>1.7709999999999999</v>
      </c>
      <c r="Q67" s="103">
        <v>0.17</v>
      </c>
      <c r="R67" s="45"/>
    </row>
    <row r="68" spans="1:18" x14ac:dyDescent="0.2">
      <c r="A68" s="496"/>
      <c r="B68" s="95" t="s">
        <v>126</v>
      </c>
      <c r="C68" s="102">
        <v>22</v>
      </c>
      <c r="D68" s="103">
        <v>0.38300000000000001</v>
      </c>
      <c r="E68" s="103">
        <v>0.04</v>
      </c>
      <c r="F68" s="39"/>
      <c r="G68" s="102">
        <v>31</v>
      </c>
      <c r="H68" s="103">
        <v>0.54200000000000004</v>
      </c>
      <c r="I68" s="103">
        <v>0.05</v>
      </c>
      <c r="J68" s="39"/>
      <c r="K68" s="105">
        <v>32</v>
      </c>
      <c r="L68" s="103">
        <v>0.55100000000000005</v>
      </c>
      <c r="M68" s="106">
        <v>0.05</v>
      </c>
      <c r="N68" s="39"/>
      <c r="O68" s="106">
        <v>34</v>
      </c>
      <c r="P68" s="103">
        <v>0.58399999999999996</v>
      </c>
      <c r="Q68" s="103">
        <v>0.06</v>
      </c>
      <c r="R68" s="45"/>
    </row>
    <row r="69" spans="1:18" x14ac:dyDescent="0.2">
      <c r="A69" s="496"/>
      <c r="B69" s="101" t="s">
        <v>127</v>
      </c>
      <c r="C69" s="102">
        <v>6</v>
      </c>
      <c r="D69" s="103">
        <v>0.114</v>
      </c>
      <c r="E69" s="103">
        <v>0.01</v>
      </c>
      <c r="F69" s="39"/>
      <c r="G69" s="102">
        <v>9</v>
      </c>
      <c r="H69" s="103">
        <v>0.161</v>
      </c>
      <c r="I69" s="103">
        <v>0.02</v>
      </c>
      <c r="J69" s="39"/>
      <c r="K69" s="105">
        <v>8</v>
      </c>
      <c r="L69" s="103">
        <v>0.14299999999999999</v>
      </c>
      <c r="M69" s="106">
        <v>0.01</v>
      </c>
      <c r="N69" s="39"/>
      <c r="O69" s="106">
        <v>11</v>
      </c>
      <c r="P69" s="103">
        <v>0.188</v>
      </c>
      <c r="Q69" s="103">
        <v>0.02</v>
      </c>
      <c r="R69" s="45"/>
    </row>
    <row r="70" spans="1:18" ht="13.5" thickBot="1" x14ac:dyDescent="0.25">
      <c r="A70" s="500"/>
      <c r="B70" s="108" t="s">
        <v>128</v>
      </c>
      <c r="C70" s="122">
        <v>13</v>
      </c>
      <c r="D70" s="115">
        <v>0.23400000000000001</v>
      </c>
      <c r="E70" s="115">
        <v>0.02</v>
      </c>
      <c r="F70" s="42"/>
      <c r="G70" s="122">
        <v>26</v>
      </c>
      <c r="H70" s="115">
        <v>0.44</v>
      </c>
      <c r="I70" s="115">
        <v>0.04</v>
      </c>
      <c r="J70" s="42"/>
      <c r="K70" s="123">
        <v>23</v>
      </c>
      <c r="L70" s="115">
        <v>0.39900000000000002</v>
      </c>
      <c r="M70" s="114">
        <v>0.04</v>
      </c>
      <c r="N70" s="42"/>
      <c r="O70" s="114">
        <v>39</v>
      </c>
      <c r="P70" s="115">
        <v>0.67500000000000004</v>
      </c>
      <c r="Q70" s="115">
        <v>7.0000000000000007E-2</v>
      </c>
      <c r="R70" s="46"/>
    </row>
    <row r="71" spans="1:18" x14ac:dyDescent="0.2">
      <c r="A71" s="617" t="s">
        <v>129</v>
      </c>
      <c r="B71" s="136" t="s">
        <v>11</v>
      </c>
      <c r="C71" s="444">
        <v>12</v>
      </c>
      <c r="D71" s="442"/>
      <c r="E71" s="442"/>
      <c r="F71" s="443"/>
      <c r="G71" s="444">
        <v>12</v>
      </c>
      <c r="H71" s="442"/>
      <c r="I71" s="442"/>
      <c r="J71" s="443"/>
      <c r="K71" s="444">
        <v>12</v>
      </c>
      <c r="L71" s="442"/>
      <c r="M71" s="442"/>
      <c r="N71" s="443"/>
      <c r="O71" s="444">
        <v>12</v>
      </c>
      <c r="P71" s="442"/>
      <c r="Q71" s="442"/>
      <c r="R71" s="443"/>
    </row>
    <row r="72" spans="1:18" ht="13.5" thickBot="1" x14ac:dyDescent="0.25">
      <c r="A72" s="563"/>
      <c r="B72" s="137" t="s">
        <v>130</v>
      </c>
      <c r="C72" s="436">
        <v>12</v>
      </c>
      <c r="D72" s="434"/>
      <c r="E72" s="434"/>
      <c r="F72" s="435"/>
      <c r="G72" s="436">
        <v>12</v>
      </c>
      <c r="H72" s="434"/>
      <c r="I72" s="434"/>
      <c r="J72" s="435"/>
      <c r="K72" s="436">
        <v>12</v>
      </c>
      <c r="L72" s="434"/>
      <c r="M72" s="434"/>
      <c r="N72" s="435"/>
      <c r="O72" s="436">
        <v>12</v>
      </c>
      <c r="P72" s="434"/>
      <c r="Q72" s="434"/>
      <c r="R72" s="435"/>
    </row>
    <row r="73" spans="1:18" x14ac:dyDescent="0.2">
      <c r="A73" s="587" t="s">
        <v>131</v>
      </c>
      <c r="B73" s="138" t="s">
        <v>11</v>
      </c>
      <c r="C73" s="444">
        <v>18</v>
      </c>
      <c r="D73" s="442"/>
      <c r="E73" s="442"/>
      <c r="F73" s="443"/>
      <c r="G73" s="444">
        <v>18</v>
      </c>
      <c r="H73" s="442"/>
      <c r="I73" s="442"/>
      <c r="J73" s="443"/>
      <c r="K73" s="444">
        <v>18</v>
      </c>
      <c r="L73" s="442"/>
      <c r="M73" s="442"/>
      <c r="N73" s="443"/>
      <c r="O73" s="444">
        <v>18</v>
      </c>
      <c r="P73" s="442"/>
      <c r="Q73" s="442"/>
      <c r="R73" s="443"/>
    </row>
    <row r="74" spans="1:18" ht="13.5" thickBot="1" x14ac:dyDescent="0.25">
      <c r="A74" s="589"/>
      <c r="B74" s="137" t="s">
        <v>130</v>
      </c>
      <c r="C74" s="436">
        <v>17</v>
      </c>
      <c r="D74" s="434"/>
      <c r="E74" s="434"/>
      <c r="F74" s="435"/>
      <c r="G74" s="436">
        <v>17</v>
      </c>
      <c r="H74" s="434"/>
      <c r="I74" s="434"/>
      <c r="J74" s="435"/>
      <c r="K74" s="436">
        <v>17</v>
      </c>
      <c r="L74" s="434"/>
      <c r="M74" s="434"/>
      <c r="N74" s="435"/>
      <c r="O74" s="436">
        <v>17</v>
      </c>
      <c r="P74" s="434"/>
      <c r="Q74" s="434"/>
      <c r="R74" s="435"/>
    </row>
    <row r="75" spans="1:18" ht="13.5" thickBot="1" x14ac:dyDescent="0.25">
      <c r="A75" s="32"/>
      <c r="B75" s="139" t="s">
        <v>132</v>
      </c>
      <c r="C75" s="438">
        <v>4.1666666666666664E-2</v>
      </c>
      <c r="D75" s="439"/>
      <c r="E75" s="439"/>
      <c r="F75" s="440"/>
      <c r="G75" s="438">
        <v>0.29166666666666702</v>
      </c>
      <c r="H75" s="439"/>
      <c r="I75" s="439"/>
      <c r="J75" s="440"/>
      <c r="K75" s="438">
        <v>0.41666666666666702</v>
      </c>
      <c r="L75" s="439"/>
      <c r="M75" s="439"/>
      <c r="N75" s="440"/>
      <c r="O75" s="438">
        <v>0.75</v>
      </c>
      <c r="P75" s="439"/>
      <c r="Q75" s="439"/>
      <c r="R75" s="440"/>
    </row>
    <row r="76" spans="1:18" x14ac:dyDescent="0.2">
      <c r="A76" s="32"/>
      <c r="B76" s="140" t="s">
        <v>133</v>
      </c>
      <c r="C76" s="614">
        <v>0</v>
      </c>
      <c r="D76" s="615"/>
      <c r="E76" s="615"/>
      <c r="F76" s="616"/>
      <c r="G76" s="614">
        <v>0</v>
      </c>
      <c r="H76" s="615"/>
      <c r="I76" s="615"/>
      <c r="J76" s="616"/>
      <c r="K76" s="614">
        <v>0</v>
      </c>
      <c r="L76" s="615"/>
      <c r="M76" s="615"/>
      <c r="N76" s="616"/>
      <c r="O76" s="614">
        <v>0</v>
      </c>
      <c r="P76" s="615"/>
      <c r="Q76" s="615"/>
      <c r="R76" s="616"/>
    </row>
    <row r="77" spans="1:18" x14ac:dyDescent="0.2">
      <c r="A77" s="32"/>
      <c r="B77" s="141" t="s">
        <v>134</v>
      </c>
      <c r="C77" s="611">
        <v>231</v>
      </c>
      <c r="D77" s="612"/>
      <c r="E77" s="612"/>
      <c r="F77" s="613"/>
      <c r="G77" s="611">
        <v>227</v>
      </c>
      <c r="H77" s="612"/>
      <c r="I77" s="612"/>
      <c r="J77" s="613"/>
      <c r="K77" s="611">
        <v>228</v>
      </c>
      <c r="L77" s="612"/>
      <c r="M77" s="612"/>
      <c r="N77" s="613"/>
      <c r="O77" s="611">
        <v>230</v>
      </c>
      <c r="P77" s="612"/>
      <c r="Q77" s="612"/>
      <c r="R77" s="613"/>
    </row>
    <row r="78" spans="1:18" x14ac:dyDescent="0.2">
      <c r="A78" s="32"/>
      <c r="B78" s="141" t="s">
        <v>135</v>
      </c>
      <c r="C78" s="611">
        <v>117</v>
      </c>
      <c r="D78" s="612"/>
      <c r="E78" s="612"/>
      <c r="F78" s="613"/>
      <c r="G78" s="611">
        <v>115</v>
      </c>
      <c r="H78" s="612"/>
      <c r="I78" s="612"/>
      <c r="J78" s="613"/>
      <c r="K78" s="611">
        <v>115</v>
      </c>
      <c r="L78" s="612"/>
      <c r="M78" s="612"/>
      <c r="N78" s="613"/>
      <c r="O78" s="611">
        <v>117</v>
      </c>
      <c r="P78" s="612"/>
      <c r="Q78" s="612"/>
      <c r="R78" s="613"/>
    </row>
    <row r="79" spans="1:18" x14ac:dyDescent="0.2">
      <c r="A79" s="32"/>
      <c r="B79" s="141" t="s">
        <v>136</v>
      </c>
      <c r="C79" s="611">
        <v>116</v>
      </c>
      <c r="D79" s="612"/>
      <c r="E79" s="612"/>
      <c r="F79" s="613"/>
      <c r="G79" s="611">
        <v>114</v>
      </c>
      <c r="H79" s="612"/>
      <c r="I79" s="612"/>
      <c r="J79" s="613"/>
      <c r="K79" s="611">
        <v>114</v>
      </c>
      <c r="L79" s="612"/>
      <c r="M79" s="612"/>
      <c r="N79" s="613"/>
      <c r="O79" s="611">
        <v>116</v>
      </c>
      <c r="P79" s="612"/>
      <c r="Q79" s="612"/>
      <c r="R79" s="613"/>
    </row>
    <row r="80" spans="1:18" x14ac:dyDescent="0.2">
      <c r="A80" s="32"/>
      <c r="B80" s="141" t="s">
        <v>137</v>
      </c>
      <c r="C80" s="611">
        <v>117</v>
      </c>
      <c r="D80" s="612"/>
      <c r="E80" s="612"/>
      <c r="F80" s="613"/>
      <c r="G80" s="611">
        <v>115</v>
      </c>
      <c r="H80" s="612"/>
      <c r="I80" s="612"/>
      <c r="J80" s="613"/>
      <c r="K80" s="611">
        <v>116</v>
      </c>
      <c r="L80" s="612"/>
      <c r="M80" s="612"/>
      <c r="N80" s="613"/>
      <c r="O80" s="611">
        <v>116</v>
      </c>
      <c r="P80" s="612"/>
      <c r="Q80" s="612"/>
      <c r="R80" s="613"/>
    </row>
    <row r="81" spans="1:18" x14ac:dyDescent="0.2">
      <c r="A81" s="32"/>
      <c r="B81" s="141" t="s">
        <v>138</v>
      </c>
      <c r="C81" s="611">
        <v>116</v>
      </c>
      <c r="D81" s="612"/>
      <c r="E81" s="612"/>
      <c r="F81" s="613"/>
      <c r="G81" s="611">
        <v>114</v>
      </c>
      <c r="H81" s="612"/>
      <c r="I81" s="612"/>
      <c r="J81" s="613"/>
      <c r="K81" s="611">
        <v>116</v>
      </c>
      <c r="L81" s="612"/>
      <c r="M81" s="612"/>
      <c r="N81" s="613"/>
      <c r="O81" s="611">
        <v>116</v>
      </c>
      <c r="P81" s="612"/>
      <c r="Q81" s="612"/>
      <c r="R81" s="613"/>
    </row>
    <row r="82" spans="1:18" x14ac:dyDescent="0.2">
      <c r="A82" s="32"/>
      <c r="B82" s="141" t="s">
        <v>139</v>
      </c>
      <c r="C82" s="611">
        <v>10.3</v>
      </c>
      <c r="D82" s="612"/>
      <c r="E82" s="612"/>
      <c r="F82" s="613"/>
      <c r="G82" s="611">
        <v>10.1</v>
      </c>
      <c r="H82" s="612"/>
      <c r="I82" s="612"/>
      <c r="J82" s="613"/>
      <c r="K82" s="611">
        <v>10.1</v>
      </c>
      <c r="L82" s="612"/>
      <c r="M82" s="612"/>
      <c r="N82" s="613"/>
      <c r="O82" s="611">
        <v>10.1</v>
      </c>
      <c r="P82" s="612"/>
      <c r="Q82" s="612"/>
      <c r="R82" s="613"/>
    </row>
    <row r="83" spans="1:18" x14ac:dyDescent="0.2">
      <c r="A83" s="32"/>
      <c r="B83" s="141" t="s">
        <v>140</v>
      </c>
      <c r="C83" s="611">
        <v>10.199999999999999</v>
      </c>
      <c r="D83" s="612"/>
      <c r="E83" s="612"/>
      <c r="F83" s="613"/>
      <c r="G83" s="611">
        <v>10</v>
      </c>
      <c r="H83" s="612"/>
      <c r="I83" s="612"/>
      <c r="J83" s="613"/>
      <c r="K83" s="611">
        <v>10</v>
      </c>
      <c r="L83" s="612"/>
      <c r="M83" s="612"/>
      <c r="N83" s="613"/>
      <c r="O83" s="611">
        <v>10</v>
      </c>
      <c r="P83" s="612"/>
      <c r="Q83" s="612"/>
      <c r="R83" s="613"/>
    </row>
    <row r="84" spans="1:18" x14ac:dyDescent="0.2">
      <c r="A84" s="32"/>
      <c r="B84" s="141" t="s">
        <v>141</v>
      </c>
      <c r="C84" s="611">
        <v>10.3</v>
      </c>
      <c r="D84" s="612"/>
      <c r="E84" s="612"/>
      <c r="F84" s="613"/>
      <c r="G84" s="611">
        <v>10.1</v>
      </c>
      <c r="H84" s="612"/>
      <c r="I84" s="612"/>
      <c r="J84" s="613"/>
      <c r="K84" s="611">
        <v>10.1</v>
      </c>
      <c r="L84" s="612"/>
      <c r="M84" s="612"/>
      <c r="N84" s="613"/>
      <c r="O84" s="611">
        <v>10.199999999999999</v>
      </c>
      <c r="P84" s="612"/>
      <c r="Q84" s="612"/>
      <c r="R84" s="613"/>
    </row>
    <row r="85" spans="1:18" ht="13.5" thickBot="1" x14ac:dyDescent="0.25">
      <c r="A85" s="32"/>
      <c r="B85" s="142" t="s">
        <v>142</v>
      </c>
      <c r="C85" s="608">
        <v>10.199999999999999</v>
      </c>
      <c r="D85" s="609"/>
      <c r="E85" s="609"/>
      <c r="F85" s="610"/>
      <c r="G85" s="608">
        <v>10</v>
      </c>
      <c r="H85" s="609"/>
      <c r="I85" s="609"/>
      <c r="J85" s="610"/>
      <c r="K85" s="608">
        <v>10</v>
      </c>
      <c r="L85" s="609"/>
      <c r="M85" s="609"/>
      <c r="N85" s="610"/>
      <c r="O85" s="608">
        <v>10</v>
      </c>
      <c r="P85" s="609"/>
      <c r="Q85" s="609"/>
      <c r="R85" s="610"/>
    </row>
    <row r="86" spans="1:18" ht="13.5" thickBot="1" x14ac:dyDescent="0.25">
      <c r="A86" s="413" t="s">
        <v>144</v>
      </c>
      <c r="B86" s="414"/>
      <c r="C86" s="414"/>
      <c r="D86" s="414"/>
      <c r="E86" s="414"/>
      <c r="F86" s="414"/>
      <c r="G86" s="414"/>
      <c r="H86" s="414"/>
      <c r="I86" s="414"/>
      <c r="J86" s="414"/>
      <c r="K86" s="414"/>
      <c r="L86" s="414"/>
      <c r="M86" s="414"/>
      <c r="N86" s="414"/>
      <c r="O86" s="414"/>
      <c r="P86" s="414"/>
      <c r="Q86" s="414"/>
      <c r="R86" s="415"/>
    </row>
    <row r="87" spans="1:18" ht="15" customHeight="1" x14ac:dyDescent="0.2">
      <c r="A87" s="535" t="s">
        <v>145</v>
      </c>
      <c r="B87" s="530" t="s">
        <v>49</v>
      </c>
      <c r="C87" s="538">
        <v>4.1666666666666664E-2</v>
      </c>
      <c r="D87" s="539"/>
      <c r="E87" s="539"/>
      <c r="F87" s="464"/>
      <c r="G87" s="506">
        <v>0.29166666666666669</v>
      </c>
      <c r="H87" s="470"/>
      <c r="I87" s="470"/>
      <c r="J87" s="471"/>
      <c r="K87" s="469">
        <v>0.41666666666666669</v>
      </c>
      <c r="L87" s="470"/>
      <c r="M87" s="470"/>
      <c r="N87" s="540"/>
      <c r="O87" s="506">
        <v>0.75</v>
      </c>
      <c r="P87" s="470"/>
      <c r="Q87" s="470"/>
      <c r="R87" s="471"/>
    </row>
    <row r="88" spans="1:18" ht="13.5" thickBot="1" x14ac:dyDescent="0.25">
      <c r="A88" s="536"/>
      <c r="B88" s="532"/>
      <c r="C88" s="68" t="s">
        <v>50</v>
      </c>
      <c r="D88" s="69" t="s">
        <v>51</v>
      </c>
      <c r="E88" s="69" t="s">
        <v>52</v>
      </c>
      <c r="F88" s="194" t="s">
        <v>146</v>
      </c>
      <c r="G88" s="68" t="s">
        <v>50</v>
      </c>
      <c r="H88" s="69" t="s">
        <v>51</v>
      </c>
      <c r="I88" s="69" t="s">
        <v>52</v>
      </c>
      <c r="J88" s="195" t="s">
        <v>146</v>
      </c>
      <c r="K88" s="190" t="s">
        <v>50</v>
      </c>
      <c r="L88" s="69" t="s">
        <v>51</v>
      </c>
      <c r="M88" s="69" t="s">
        <v>52</v>
      </c>
      <c r="N88" s="194" t="s">
        <v>146</v>
      </c>
      <c r="O88" s="68" t="s">
        <v>50</v>
      </c>
      <c r="P88" s="69" t="s">
        <v>51</v>
      </c>
      <c r="Q88" s="69" t="s">
        <v>52</v>
      </c>
      <c r="R88" s="195" t="s">
        <v>146</v>
      </c>
    </row>
    <row r="89" spans="1:18" x14ac:dyDescent="0.2">
      <c r="A89" s="536"/>
      <c r="B89" s="62" t="s">
        <v>147</v>
      </c>
      <c r="C89" s="63">
        <v>37</v>
      </c>
      <c r="D89" s="64">
        <v>13.392999999999999</v>
      </c>
      <c r="E89" s="64">
        <v>-6.5040000000000004</v>
      </c>
      <c r="F89" s="65">
        <v>0.20599999999999999</v>
      </c>
      <c r="G89" s="63">
        <v>31</v>
      </c>
      <c r="H89" s="64">
        <v>11.745000000000001</v>
      </c>
      <c r="I89" s="64">
        <v>-4.3770000000000007</v>
      </c>
      <c r="J89" s="65">
        <v>0.14799999999999999</v>
      </c>
      <c r="K89" s="63">
        <v>39</v>
      </c>
      <c r="L89" s="64">
        <v>14.635999999999999</v>
      </c>
      <c r="M89" s="64">
        <v>-5.2530000000000001</v>
      </c>
      <c r="N89" s="65">
        <v>0.22900000000000001</v>
      </c>
      <c r="O89" s="63">
        <v>40</v>
      </c>
      <c r="P89" s="64">
        <v>14.885999999999999</v>
      </c>
      <c r="Q89" s="64">
        <v>-5.8970000000000002</v>
      </c>
      <c r="R89" s="66">
        <v>0.23899999999999999</v>
      </c>
    </row>
    <row r="90" spans="1:18" x14ac:dyDescent="0.2">
      <c r="A90" s="536"/>
      <c r="B90" s="52" t="s">
        <v>54</v>
      </c>
      <c r="C90" s="53">
        <v>37</v>
      </c>
      <c r="D90" s="54">
        <v>13.327</v>
      </c>
      <c r="E90" s="54">
        <v>-6.6070000000000002</v>
      </c>
      <c r="F90" s="55">
        <v>0.20599999999999999</v>
      </c>
      <c r="G90" s="53">
        <v>31</v>
      </c>
      <c r="H90" s="54">
        <v>11.697000000000001</v>
      </c>
      <c r="I90" s="54">
        <v>-4.4849999999999994</v>
      </c>
      <c r="J90" s="55">
        <v>0.14699999999999999</v>
      </c>
      <c r="K90" s="53">
        <v>39</v>
      </c>
      <c r="L90" s="54">
        <v>14.605</v>
      </c>
      <c r="M90" s="54">
        <v>-5.3739999999999997</v>
      </c>
      <c r="N90" s="55">
        <v>0.23</v>
      </c>
      <c r="O90" s="53">
        <v>40</v>
      </c>
      <c r="P90" s="54">
        <v>14.843</v>
      </c>
      <c r="Q90" s="54">
        <v>-6.0089999999999995</v>
      </c>
      <c r="R90" s="56">
        <v>0.23899999999999999</v>
      </c>
    </row>
    <row r="91" spans="1:18" x14ac:dyDescent="0.2">
      <c r="A91" s="536"/>
      <c r="B91" s="52" t="s">
        <v>148</v>
      </c>
      <c r="C91" s="53">
        <v>67</v>
      </c>
      <c r="D91" s="54">
        <v>-11.734999999999999</v>
      </c>
      <c r="E91" s="54">
        <v>7.1680000000000001</v>
      </c>
      <c r="F91" s="55"/>
      <c r="G91" s="53">
        <v>55</v>
      </c>
      <c r="H91" s="54">
        <v>-9.8870000000000005</v>
      </c>
      <c r="I91" s="54">
        <v>5.2670000000000003</v>
      </c>
      <c r="J91" s="55"/>
      <c r="K91" s="53">
        <v>70</v>
      </c>
      <c r="L91" s="54">
        <v>-12.738</v>
      </c>
      <c r="M91" s="54">
        <v>6.1509999999999998</v>
      </c>
      <c r="N91" s="55"/>
      <c r="O91" s="53">
        <v>72</v>
      </c>
      <c r="P91" s="54">
        <v>-12.882999999999999</v>
      </c>
      <c r="Q91" s="54">
        <v>6.6660000000000004</v>
      </c>
      <c r="R91" s="56"/>
    </row>
    <row r="92" spans="1:18" x14ac:dyDescent="0.2">
      <c r="A92" s="536"/>
      <c r="B92" s="52" t="s">
        <v>56</v>
      </c>
      <c r="C92" s="53">
        <v>65</v>
      </c>
      <c r="D92" s="54">
        <v>-10.731999999999999</v>
      </c>
      <c r="E92" s="54">
        <v>7.9729999999999999</v>
      </c>
      <c r="F92" s="55"/>
      <c r="G92" s="53">
        <v>52</v>
      </c>
      <c r="H92" s="54">
        <v>-8.8840000000000003</v>
      </c>
      <c r="I92" s="54">
        <v>5.8339999999999996</v>
      </c>
      <c r="J92" s="55"/>
      <c r="K92" s="53">
        <v>67</v>
      </c>
      <c r="L92" s="54">
        <v>-11.906000000000001</v>
      </c>
      <c r="M92" s="54">
        <v>6.6920000000000002</v>
      </c>
      <c r="N92" s="55"/>
      <c r="O92" s="53">
        <v>71</v>
      </c>
      <c r="P92" s="54">
        <v>-12.395</v>
      </c>
      <c r="Q92" s="54">
        <v>7.22</v>
      </c>
      <c r="R92" s="56"/>
    </row>
    <row r="93" spans="1:18" x14ac:dyDescent="0.2">
      <c r="A93" s="536"/>
      <c r="B93" s="52" t="s">
        <v>149</v>
      </c>
      <c r="C93" s="53">
        <v>98</v>
      </c>
      <c r="D93" s="54">
        <v>-1.6579999999999999</v>
      </c>
      <c r="E93" s="54">
        <v>-0.67</v>
      </c>
      <c r="F93" s="55">
        <v>6.0000000000000001E-3</v>
      </c>
      <c r="G93" s="53">
        <v>116</v>
      </c>
      <c r="H93" s="54">
        <v>-1.8580000000000001</v>
      </c>
      <c r="I93" s="54">
        <v>-0.89800000000000002</v>
      </c>
      <c r="J93" s="55">
        <v>8.0000000000000002E-3</v>
      </c>
      <c r="K93" s="53">
        <v>118</v>
      </c>
      <c r="L93" s="54">
        <v>-1.8979999999999999</v>
      </c>
      <c r="M93" s="54">
        <v>-0.90700000000000003</v>
      </c>
      <c r="N93" s="55">
        <v>8.9999999999999993E-3</v>
      </c>
      <c r="O93" s="53">
        <v>120</v>
      </c>
      <c r="P93" s="54">
        <v>-2.0030000000000001</v>
      </c>
      <c r="Q93" s="54">
        <v>-0.77800000000000002</v>
      </c>
      <c r="R93" s="56">
        <v>8.9999999999999993E-3</v>
      </c>
    </row>
    <row r="94" spans="1:18" ht="13.5" thickBot="1" x14ac:dyDescent="0.25">
      <c r="A94" s="537"/>
      <c r="B94" s="196" t="s">
        <v>150</v>
      </c>
      <c r="C94" s="197">
        <v>159</v>
      </c>
      <c r="D94" s="198">
        <v>-2.5950000000000002</v>
      </c>
      <c r="E94" s="198">
        <v>-1.3819999999999999</v>
      </c>
      <c r="F94" s="199">
        <v>1.6E-2</v>
      </c>
      <c r="G94" s="197">
        <v>170</v>
      </c>
      <c r="H94" s="198">
        <v>-2.8130000000000002</v>
      </c>
      <c r="I94" s="198">
        <v>-1.3680000000000001</v>
      </c>
      <c r="J94" s="199">
        <v>1.9E-2</v>
      </c>
      <c r="K94" s="197">
        <v>164</v>
      </c>
      <c r="L94" s="198">
        <v>-2.6989999999999998</v>
      </c>
      <c r="M94" s="198">
        <v>-1.3360000000000001</v>
      </c>
      <c r="N94" s="199">
        <v>1.7999999999999999E-2</v>
      </c>
      <c r="O94" s="197">
        <v>149</v>
      </c>
      <c r="P94" s="198">
        <v>-2.448</v>
      </c>
      <c r="Q94" s="198">
        <v>-1.226</v>
      </c>
      <c r="R94" s="200">
        <v>1.4999999999999999E-2</v>
      </c>
    </row>
    <row r="95" spans="1:18" ht="63.75" x14ac:dyDescent="0.2">
      <c r="A95" s="524" t="s">
        <v>62</v>
      </c>
      <c r="B95" s="233" t="s">
        <v>151</v>
      </c>
      <c r="C95" s="48">
        <v>62</v>
      </c>
      <c r="D95" s="49">
        <v>-16.411999999999999</v>
      </c>
      <c r="E95" s="49">
        <v>18.391999999999999</v>
      </c>
      <c r="F95" s="50"/>
      <c r="G95" s="48">
        <v>42</v>
      </c>
      <c r="H95" s="49">
        <v>-1.6279999999999999</v>
      </c>
      <c r="I95" s="49">
        <v>16.852</v>
      </c>
      <c r="J95" s="50"/>
      <c r="K95" s="48">
        <v>74</v>
      </c>
      <c r="L95" s="49">
        <v>-20.372</v>
      </c>
      <c r="M95" s="49">
        <v>21.12</v>
      </c>
      <c r="N95" s="50"/>
      <c r="O95" s="48">
        <v>69</v>
      </c>
      <c r="P95" s="49">
        <v>-19.228000000000002</v>
      </c>
      <c r="Q95" s="49">
        <v>19.888000000000002</v>
      </c>
      <c r="R95" s="51"/>
    </row>
    <row r="96" spans="1:18" x14ac:dyDescent="0.2">
      <c r="A96" s="525"/>
      <c r="B96" s="52" t="s">
        <v>152</v>
      </c>
      <c r="C96" s="53">
        <v>141</v>
      </c>
      <c r="D96" s="54">
        <v>45.804000000000002</v>
      </c>
      <c r="E96" s="54">
        <v>-33.176000000000002</v>
      </c>
      <c r="F96" s="55"/>
      <c r="G96" s="53">
        <v>82</v>
      </c>
      <c r="H96" s="54">
        <v>11.087999999999999</v>
      </c>
      <c r="I96" s="54">
        <v>-30.931999999999999</v>
      </c>
      <c r="J96" s="55"/>
      <c r="K96" s="53">
        <v>118</v>
      </c>
      <c r="L96" s="54">
        <v>30.271999999999998</v>
      </c>
      <c r="M96" s="54">
        <v>-35.683999999999997</v>
      </c>
      <c r="N96" s="55"/>
      <c r="O96" s="53">
        <v>128</v>
      </c>
      <c r="P96" s="54">
        <v>38.411999999999999</v>
      </c>
      <c r="Q96" s="54">
        <v>-33.835999999999999</v>
      </c>
      <c r="R96" s="56"/>
    </row>
    <row r="97" spans="1:18" ht="13.5" thickBot="1" x14ac:dyDescent="0.25">
      <c r="A97" s="526"/>
      <c r="B97" s="196" t="s">
        <v>153</v>
      </c>
      <c r="C97" s="58">
        <v>233</v>
      </c>
      <c r="D97" s="59">
        <v>-84.215999999999994</v>
      </c>
      <c r="E97" s="59">
        <v>39.555999999999997</v>
      </c>
      <c r="F97" s="60"/>
      <c r="G97" s="58">
        <v>139</v>
      </c>
      <c r="H97" s="59">
        <v>-43.427999999999997</v>
      </c>
      <c r="I97" s="59">
        <v>34.055999999999997</v>
      </c>
      <c r="J97" s="60"/>
      <c r="K97" s="58">
        <v>154</v>
      </c>
      <c r="L97" s="59">
        <v>-48.927999999999997</v>
      </c>
      <c r="M97" s="59">
        <v>36.299999999999997</v>
      </c>
      <c r="N97" s="60"/>
      <c r="O97" s="58">
        <v>191</v>
      </c>
      <c r="P97" s="59">
        <v>-67.319999999999993</v>
      </c>
      <c r="Q97" s="59">
        <v>36.564</v>
      </c>
      <c r="R97" s="61"/>
    </row>
    <row r="98" spans="1:18" x14ac:dyDescent="0.2">
      <c r="A98" s="524" t="s">
        <v>66</v>
      </c>
      <c r="B98" s="62" t="s">
        <v>154</v>
      </c>
      <c r="C98" s="63">
        <v>61</v>
      </c>
      <c r="D98" s="64">
        <v>-15.311999999999999</v>
      </c>
      <c r="E98" s="64">
        <v>19.052</v>
      </c>
      <c r="F98" s="65"/>
      <c r="G98" s="63">
        <v>44</v>
      </c>
      <c r="H98" s="64">
        <v>0.308</v>
      </c>
      <c r="I98" s="64">
        <v>17.512</v>
      </c>
      <c r="J98" s="65"/>
      <c r="K98" s="63">
        <v>73</v>
      </c>
      <c r="L98" s="64">
        <v>-18.7</v>
      </c>
      <c r="M98" s="64">
        <v>22</v>
      </c>
      <c r="N98" s="65"/>
      <c r="O98" s="63">
        <v>68</v>
      </c>
      <c r="P98" s="64">
        <v>-17.864000000000001</v>
      </c>
      <c r="Q98" s="64">
        <v>20.635999999999999</v>
      </c>
      <c r="R98" s="66"/>
    </row>
    <row r="99" spans="1:18" ht="13.5" thickBot="1" x14ac:dyDescent="0.25">
      <c r="A99" s="526"/>
      <c r="B99" s="196" t="s">
        <v>155</v>
      </c>
      <c r="C99" s="197">
        <v>136</v>
      </c>
      <c r="D99" s="198">
        <v>43.692</v>
      </c>
      <c r="E99" s="198">
        <v>-32.340000000000003</v>
      </c>
      <c r="F99" s="199"/>
      <c r="G99" s="197">
        <v>80</v>
      </c>
      <c r="H99" s="198">
        <v>10.384</v>
      </c>
      <c r="I99" s="198">
        <v>-29.92</v>
      </c>
      <c r="J99" s="199"/>
      <c r="K99" s="197">
        <v>114</v>
      </c>
      <c r="L99" s="198">
        <v>28.82</v>
      </c>
      <c r="M99" s="198">
        <v>-34.628</v>
      </c>
      <c r="N99" s="199"/>
      <c r="O99" s="197">
        <v>123</v>
      </c>
      <c r="P99" s="198">
        <v>36.652000000000001</v>
      </c>
      <c r="Q99" s="198">
        <v>-32.956000000000003</v>
      </c>
      <c r="R99" s="200"/>
    </row>
    <row r="100" spans="1:18" x14ac:dyDescent="0.2">
      <c r="A100" s="524" t="s">
        <v>71</v>
      </c>
      <c r="B100" s="62" t="s">
        <v>156</v>
      </c>
      <c r="C100" s="48">
        <v>65</v>
      </c>
      <c r="D100" s="49">
        <v>12.87</v>
      </c>
      <c r="E100" s="49">
        <v>-3.8540000000000001</v>
      </c>
      <c r="F100" s="50"/>
      <c r="G100" s="48">
        <v>57</v>
      </c>
      <c r="H100" s="49">
        <v>11.378</v>
      </c>
      <c r="I100" s="49">
        <v>-2.0059999999999998</v>
      </c>
      <c r="J100" s="50"/>
      <c r="K100" s="48">
        <v>69</v>
      </c>
      <c r="L100" s="49">
        <v>13.662000000000001</v>
      </c>
      <c r="M100" s="49">
        <v>-2.9039999999999999</v>
      </c>
      <c r="N100" s="50"/>
      <c r="O100" s="48">
        <v>74</v>
      </c>
      <c r="P100" s="49">
        <v>14.545999999999999</v>
      </c>
      <c r="Q100" s="49">
        <v>-3.2080000000000002</v>
      </c>
      <c r="R100" s="51"/>
    </row>
    <row r="101" spans="1:18" ht="13.5" thickBot="1" x14ac:dyDescent="0.25">
      <c r="A101" s="526"/>
      <c r="B101" s="196" t="s">
        <v>157</v>
      </c>
      <c r="C101" s="58">
        <v>0</v>
      </c>
      <c r="D101" s="59">
        <v>0</v>
      </c>
      <c r="E101" s="59">
        <v>0</v>
      </c>
      <c r="F101" s="60"/>
      <c r="G101" s="58">
        <v>0</v>
      </c>
      <c r="H101" s="59">
        <v>0</v>
      </c>
      <c r="I101" s="59">
        <v>0</v>
      </c>
      <c r="J101" s="60"/>
      <c r="K101" s="58">
        <v>0</v>
      </c>
      <c r="L101" s="59">
        <v>0</v>
      </c>
      <c r="M101" s="59">
        <v>0</v>
      </c>
      <c r="N101" s="60"/>
      <c r="O101" s="58">
        <v>0</v>
      </c>
      <c r="P101" s="59">
        <v>0</v>
      </c>
      <c r="Q101" s="59">
        <v>0</v>
      </c>
      <c r="R101" s="61"/>
    </row>
    <row r="102" spans="1:18" x14ac:dyDescent="0.2">
      <c r="A102" s="527" t="s">
        <v>77</v>
      </c>
      <c r="B102" s="62" t="s">
        <v>158</v>
      </c>
      <c r="C102" s="63">
        <v>53</v>
      </c>
      <c r="D102" s="64">
        <v>7.7220000000000004</v>
      </c>
      <c r="E102" s="64">
        <v>-7.8140000000000001</v>
      </c>
      <c r="F102" s="65"/>
      <c r="G102" s="63">
        <v>38</v>
      </c>
      <c r="H102" s="64">
        <v>4.8710000000000004</v>
      </c>
      <c r="I102" s="64">
        <v>-5.9139999999999997</v>
      </c>
      <c r="J102" s="65"/>
      <c r="K102" s="63">
        <v>54</v>
      </c>
      <c r="L102" s="64">
        <v>8.5009999999999994</v>
      </c>
      <c r="M102" s="64">
        <v>-6.8380000000000001</v>
      </c>
      <c r="N102" s="65"/>
      <c r="O102" s="63">
        <v>55</v>
      </c>
      <c r="P102" s="64">
        <v>8.3030000000000008</v>
      </c>
      <c r="Q102" s="64">
        <v>-7.3390000000000004</v>
      </c>
      <c r="R102" s="66"/>
    </row>
    <row r="103" spans="1:18" x14ac:dyDescent="0.2">
      <c r="A103" s="528"/>
      <c r="B103" s="52" t="s">
        <v>159</v>
      </c>
      <c r="C103" s="53">
        <v>0</v>
      </c>
      <c r="D103" s="54">
        <v>0</v>
      </c>
      <c r="E103" s="54">
        <v>0</v>
      </c>
      <c r="F103" s="55"/>
      <c r="G103" s="53">
        <v>0</v>
      </c>
      <c r="H103" s="54">
        <v>0</v>
      </c>
      <c r="I103" s="54">
        <v>0</v>
      </c>
      <c r="J103" s="55"/>
      <c r="K103" s="53">
        <v>0</v>
      </c>
      <c r="L103" s="54">
        <v>0</v>
      </c>
      <c r="M103" s="54">
        <v>0</v>
      </c>
      <c r="N103" s="55"/>
      <c r="O103" s="53">
        <v>0</v>
      </c>
      <c r="P103" s="54">
        <v>0</v>
      </c>
      <c r="Q103" s="54">
        <v>0</v>
      </c>
      <c r="R103" s="56"/>
    </row>
    <row r="104" spans="1:18" ht="13.5" thickBot="1" x14ac:dyDescent="0.25">
      <c r="A104" s="528"/>
      <c r="B104" s="234" t="s">
        <v>160</v>
      </c>
      <c r="C104" s="197">
        <v>20</v>
      </c>
      <c r="D104" s="198">
        <v>1.7689999999999999</v>
      </c>
      <c r="E104" s="198">
        <v>-3.6829999999999998</v>
      </c>
      <c r="F104" s="199"/>
      <c r="G104" s="197">
        <v>21</v>
      </c>
      <c r="H104" s="198">
        <v>2.4550000000000001</v>
      </c>
      <c r="I104" s="198">
        <v>-3.5640000000000001</v>
      </c>
      <c r="J104" s="199"/>
      <c r="K104" s="197">
        <v>22</v>
      </c>
      <c r="L104" s="198">
        <v>2.4159999999999999</v>
      </c>
      <c r="M104" s="198">
        <v>-3.67</v>
      </c>
      <c r="N104" s="199"/>
      <c r="O104" s="197">
        <v>22</v>
      </c>
      <c r="P104" s="198">
        <v>2.35</v>
      </c>
      <c r="Q104" s="198">
        <v>-3.722</v>
      </c>
      <c r="R104" s="200"/>
    </row>
    <row r="105" spans="1:18" x14ac:dyDescent="0.2">
      <c r="A105" s="524" t="s">
        <v>94</v>
      </c>
      <c r="B105" s="47" t="s">
        <v>161</v>
      </c>
      <c r="C105" s="48">
        <v>7</v>
      </c>
      <c r="D105" s="49">
        <v>0.114</v>
      </c>
      <c r="E105" s="49">
        <v>4.1000000000000002E-2</v>
      </c>
      <c r="F105" s="50"/>
      <c r="G105" s="48">
        <v>8</v>
      </c>
      <c r="H105" s="49">
        <v>0.13500000000000001</v>
      </c>
      <c r="I105" s="49">
        <v>4.1000000000000002E-2</v>
      </c>
      <c r="J105" s="50"/>
      <c r="K105" s="48">
        <v>8</v>
      </c>
      <c r="L105" s="49">
        <v>0.13500000000000001</v>
      </c>
      <c r="M105" s="49">
        <v>4.2999999999999997E-2</v>
      </c>
      <c r="N105" s="50"/>
      <c r="O105" s="48">
        <v>11</v>
      </c>
      <c r="P105" s="49">
        <v>0.19600000000000001</v>
      </c>
      <c r="Q105" s="49">
        <v>4.3999999999999997E-2</v>
      </c>
      <c r="R105" s="51"/>
    </row>
    <row r="106" spans="1:18" x14ac:dyDescent="0.2">
      <c r="A106" s="528"/>
      <c r="B106" s="52" t="s">
        <v>162</v>
      </c>
      <c r="C106" s="53">
        <v>62</v>
      </c>
      <c r="D106" s="54">
        <v>1.034</v>
      </c>
      <c r="E106" s="54">
        <v>0.46100000000000002</v>
      </c>
      <c r="F106" s="55"/>
      <c r="G106" s="53">
        <v>71</v>
      </c>
      <c r="H106" s="54">
        <v>1.1040000000000001</v>
      </c>
      <c r="I106" s="54">
        <v>0.624</v>
      </c>
      <c r="J106" s="55"/>
      <c r="K106" s="53">
        <v>71</v>
      </c>
      <c r="L106" s="54">
        <v>1.109</v>
      </c>
      <c r="M106" s="54">
        <v>0.61299999999999999</v>
      </c>
      <c r="N106" s="55"/>
      <c r="O106" s="53">
        <v>68</v>
      </c>
      <c r="P106" s="54">
        <v>1.1180000000000001</v>
      </c>
      <c r="Q106" s="54">
        <v>0.48299999999999998</v>
      </c>
      <c r="R106" s="56"/>
    </row>
    <row r="107" spans="1:18" ht="13.5" thickBot="1" x14ac:dyDescent="0.25">
      <c r="A107" s="526"/>
      <c r="B107" s="57" t="s">
        <v>163</v>
      </c>
      <c r="C107" s="58">
        <v>28</v>
      </c>
      <c r="D107" s="59">
        <v>0.48599999999999999</v>
      </c>
      <c r="E107" s="59">
        <v>0.16300000000000001</v>
      </c>
      <c r="F107" s="60"/>
      <c r="G107" s="58">
        <v>36</v>
      </c>
      <c r="H107" s="59">
        <v>0.59699999999999998</v>
      </c>
      <c r="I107" s="59">
        <v>0.23</v>
      </c>
      <c r="J107" s="60"/>
      <c r="K107" s="58">
        <v>38</v>
      </c>
      <c r="L107" s="59">
        <v>0.63400000000000001</v>
      </c>
      <c r="M107" s="59">
        <v>0.247</v>
      </c>
      <c r="N107" s="60"/>
      <c r="O107" s="58">
        <v>40</v>
      </c>
      <c r="P107" s="59">
        <v>0.67</v>
      </c>
      <c r="Q107" s="59">
        <v>0.24299999999999999</v>
      </c>
      <c r="R107" s="61"/>
    </row>
    <row r="108" spans="1:18" x14ac:dyDescent="0.2">
      <c r="A108" s="527" t="s">
        <v>105</v>
      </c>
      <c r="B108" s="62" t="s">
        <v>164</v>
      </c>
      <c r="C108" s="63">
        <v>68</v>
      </c>
      <c r="D108" s="64">
        <v>1.1739999999999999</v>
      </c>
      <c r="E108" s="64">
        <v>0.47399999999999998</v>
      </c>
      <c r="F108" s="65"/>
      <c r="G108" s="63">
        <v>81</v>
      </c>
      <c r="H108" s="64">
        <v>1.3779999999999999</v>
      </c>
      <c r="I108" s="64">
        <v>0.54500000000000004</v>
      </c>
      <c r="J108" s="65"/>
      <c r="K108" s="63">
        <v>74</v>
      </c>
      <c r="L108" s="64">
        <v>1.258</v>
      </c>
      <c r="M108" s="64">
        <v>0.52100000000000002</v>
      </c>
      <c r="N108" s="65"/>
      <c r="O108" s="63">
        <v>67</v>
      </c>
      <c r="P108" s="64">
        <v>1.139</v>
      </c>
      <c r="Q108" s="64">
        <v>0.45</v>
      </c>
      <c r="R108" s="66"/>
    </row>
    <row r="109" spans="1:18" ht="13.5" thickBot="1" x14ac:dyDescent="0.25">
      <c r="A109" s="529"/>
      <c r="B109" s="67" t="s">
        <v>165</v>
      </c>
      <c r="C109" s="58">
        <v>90</v>
      </c>
      <c r="D109" s="59">
        <v>1.407</v>
      </c>
      <c r="E109" s="59">
        <v>0.90700000000000003</v>
      </c>
      <c r="F109" s="60"/>
      <c r="G109" s="58">
        <v>97</v>
      </c>
      <c r="H109" s="59">
        <v>1.425</v>
      </c>
      <c r="I109" s="59">
        <v>0.82599999999999996</v>
      </c>
      <c r="J109" s="60"/>
      <c r="K109" s="58">
        <v>90</v>
      </c>
      <c r="L109" s="59">
        <v>1.43</v>
      </c>
      <c r="M109" s="59">
        <v>0.81399999999999995</v>
      </c>
      <c r="N109" s="60"/>
      <c r="O109" s="58">
        <v>82</v>
      </c>
      <c r="P109" s="59">
        <v>1.298</v>
      </c>
      <c r="Q109" s="59">
        <v>0.77500000000000002</v>
      </c>
      <c r="R109" s="61"/>
    </row>
    <row r="110" spans="1:18" x14ac:dyDescent="0.2">
      <c r="A110" s="143" t="s">
        <v>129</v>
      </c>
      <c r="B110" s="416" t="s">
        <v>10</v>
      </c>
      <c r="C110" s="516">
        <v>14</v>
      </c>
      <c r="D110" s="517"/>
      <c r="E110" s="517"/>
      <c r="F110" s="518"/>
      <c r="G110" s="533">
        <v>14</v>
      </c>
      <c r="H110" s="517"/>
      <c r="I110" s="517"/>
      <c r="J110" s="534"/>
      <c r="K110" s="516">
        <v>14</v>
      </c>
      <c r="L110" s="517"/>
      <c r="M110" s="517"/>
      <c r="N110" s="518"/>
      <c r="O110" s="516">
        <v>14</v>
      </c>
      <c r="P110" s="517"/>
      <c r="Q110" s="517"/>
      <c r="R110" s="518"/>
    </row>
    <row r="111" spans="1:18" ht="13.5" thickBot="1" x14ac:dyDescent="0.25">
      <c r="A111" s="144" t="s">
        <v>131</v>
      </c>
      <c r="B111" s="417"/>
      <c r="C111" s="507">
        <v>15</v>
      </c>
      <c r="D111" s="508"/>
      <c r="E111" s="508"/>
      <c r="F111" s="509"/>
      <c r="G111" s="508">
        <v>15</v>
      </c>
      <c r="H111" s="508"/>
      <c r="I111" s="508"/>
      <c r="J111" s="508"/>
      <c r="K111" s="507">
        <v>15</v>
      </c>
      <c r="L111" s="508"/>
      <c r="M111" s="508"/>
      <c r="N111" s="509"/>
      <c r="O111" s="507">
        <v>15</v>
      </c>
      <c r="P111" s="508"/>
      <c r="Q111" s="508"/>
      <c r="R111" s="509"/>
    </row>
    <row r="112" spans="1:18" ht="13.5" thickBot="1" x14ac:dyDescent="0.25">
      <c r="A112" s="145" t="s">
        <v>129</v>
      </c>
      <c r="B112" s="211" t="s">
        <v>11</v>
      </c>
      <c r="C112" s="600">
        <v>14</v>
      </c>
      <c r="D112" s="601"/>
      <c r="E112" s="601"/>
      <c r="F112" s="602"/>
      <c r="G112" s="606">
        <v>14</v>
      </c>
      <c r="H112" s="601"/>
      <c r="I112" s="601"/>
      <c r="J112" s="607"/>
      <c r="K112" s="600">
        <v>14</v>
      </c>
      <c r="L112" s="601"/>
      <c r="M112" s="601"/>
      <c r="N112" s="602"/>
      <c r="O112" s="600">
        <v>14</v>
      </c>
      <c r="P112" s="601"/>
      <c r="Q112" s="601"/>
      <c r="R112" s="602"/>
    </row>
    <row r="113" spans="1:18" ht="13.5" thickBot="1" x14ac:dyDescent="0.25">
      <c r="A113" s="146"/>
      <c r="B113" s="235" t="s">
        <v>132</v>
      </c>
      <c r="C113" s="438">
        <v>4.1666666666666664E-2</v>
      </c>
      <c r="D113" s="439"/>
      <c r="E113" s="439"/>
      <c r="F113" s="440"/>
      <c r="G113" s="438">
        <v>0.29166666666666702</v>
      </c>
      <c r="H113" s="439"/>
      <c r="I113" s="439"/>
      <c r="J113" s="440"/>
      <c r="K113" s="438">
        <v>0.41666666666666702</v>
      </c>
      <c r="L113" s="439"/>
      <c r="M113" s="439"/>
      <c r="N113" s="439"/>
      <c r="O113" s="438">
        <v>0.75</v>
      </c>
      <c r="P113" s="439"/>
      <c r="Q113" s="439"/>
      <c r="R113" s="440"/>
    </row>
    <row r="114" spans="1:18" x14ac:dyDescent="0.2">
      <c r="A114" s="32"/>
      <c r="B114" s="236" t="s">
        <v>62</v>
      </c>
      <c r="C114" s="516">
        <v>231</v>
      </c>
      <c r="D114" s="517"/>
      <c r="E114" s="517"/>
      <c r="F114" s="518"/>
      <c r="G114" s="516">
        <v>230</v>
      </c>
      <c r="H114" s="517"/>
      <c r="I114" s="517"/>
      <c r="J114" s="518"/>
      <c r="K114" s="516">
        <v>229</v>
      </c>
      <c r="L114" s="517"/>
      <c r="M114" s="517"/>
      <c r="N114" s="518"/>
      <c r="O114" s="516">
        <v>231</v>
      </c>
      <c r="P114" s="517"/>
      <c r="Q114" s="517"/>
      <c r="R114" s="518"/>
    </row>
    <row r="115" spans="1:18" x14ac:dyDescent="0.2">
      <c r="A115" s="27"/>
      <c r="B115" s="237" t="s">
        <v>66</v>
      </c>
      <c r="C115" s="603">
        <v>0</v>
      </c>
      <c r="D115" s="604"/>
      <c r="E115" s="604"/>
      <c r="F115" s="605"/>
      <c r="G115" s="603">
        <v>0</v>
      </c>
      <c r="H115" s="604"/>
      <c r="I115" s="604"/>
      <c r="J115" s="605"/>
      <c r="K115" s="603">
        <v>0</v>
      </c>
      <c r="L115" s="604"/>
      <c r="M115" s="604"/>
      <c r="N115" s="605"/>
      <c r="O115" s="603">
        <v>0</v>
      </c>
      <c r="P115" s="604"/>
      <c r="Q115" s="604"/>
      <c r="R115" s="605"/>
    </row>
    <row r="116" spans="1:18" x14ac:dyDescent="0.2">
      <c r="A116" s="28"/>
      <c r="B116" s="237" t="s">
        <v>71</v>
      </c>
      <c r="C116" s="603">
        <v>119</v>
      </c>
      <c r="D116" s="604"/>
      <c r="E116" s="604"/>
      <c r="F116" s="605"/>
      <c r="G116" s="603">
        <v>117</v>
      </c>
      <c r="H116" s="604"/>
      <c r="I116" s="604"/>
      <c r="J116" s="605"/>
      <c r="K116" s="603">
        <v>117</v>
      </c>
      <c r="L116" s="604"/>
      <c r="M116" s="604"/>
      <c r="N116" s="605"/>
      <c r="O116" s="603">
        <v>117</v>
      </c>
      <c r="P116" s="604"/>
      <c r="Q116" s="604"/>
      <c r="R116" s="605"/>
    </row>
    <row r="117" spans="1:18" x14ac:dyDescent="0.2">
      <c r="A117" s="29"/>
      <c r="B117" s="237" t="s">
        <v>77</v>
      </c>
      <c r="C117" s="603">
        <v>119</v>
      </c>
      <c r="D117" s="604"/>
      <c r="E117" s="604"/>
      <c r="F117" s="605"/>
      <c r="G117" s="603">
        <v>117</v>
      </c>
      <c r="H117" s="604"/>
      <c r="I117" s="604"/>
      <c r="J117" s="605"/>
      <c r="K117" s="603">
        <v>117</v>
      </c>
      <c r="L117" s="604"/>
      <c r="M117" s="604"/>
      <c r="N117" s="605"/>
      <c r="O117" s="603">
        <v>117</v>
      </c>
      <c r="P117" s="604"/>
      <c r="Q117" s="604"/>
      <c r="R117" s="605"/>
    </row>
    <row r="118" spans="1:18" x14ac:dyDescent="0.2">
      <c r="A118" s="28"/>
      <c r="B118" s="237" t="s">
        <v>94</v>
      </c>
      <c r="C118" s="603">
        <v>10.5</v>
      </c>
      <c r="D118" s="604"/>
      <c r="E118" s="604"/>
      <c r="F118" s="605"/>
      <c r="G118" s="603">
        <v>10.3</v>
      </c>
      <c r="H118" s="604"/>
      <c r="I118" s="604"/>
      <c r="J118" s="605"/>
      <c r="K118" s="603">
        <v>10.3</v>
      </c>
      <c r="L118" s="604"/>
      <c r="M118" s="604"/>
      <c r="N118" s="605"/>
      <c r="O118" s="603">
        <v>10.3</v>
      </c>
      <c r="P118" s="604"/>
      <c r="Q118" s="604"/>
      <c r="R118" s="605"/>
    </row>
    <row r="119" spans="1:18" ht="13.5" thickBot="1" x14ac:dyDescent="0.25">
      <c r="A119" s="32"/>
      <c r="B119" s="238" t="s">
        <v>105</v>
      </c>
      <c r="C119" s="600">
        <v>10.7</v>
      </c>
      <c r="D119" s="601"/>
      <c r="E119" s="601"/>
      <c r="F119" s="602"/>
      <c r="G119" s="600">
        <v>10.6</v>
      </c>
      <c r="H119" s="601"/>
      <c r="I119" s="601"/>
      <c r="J119" s="602"/>
      <c r="K119" s="600">
        <v>10.6</v>
      </c>
      <c r="L119" s="601"/>
      <c r="M119" s="601"/>
      <c r="N119" s="602"/>
      <c r="O119" s="600">
        <v>10.6</v>
      </c>
      <c r="P119" s="601"/>
      <c r="Q119" s="601"/>
      <c r="R119" s="602"/>
    </row>
    <row r="120" spans="1:18" ht="13.5" thickBot="1" x14ac:dyDescent="0.25">
      <c r="A120" s="413" t="s">
        <v>166</v>
      </c>
      <c r="B120" s="414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  <c r="P120" s="414"/>
      <c r="Q120" s="414"/>
      <c r="R120" s="415"/>
    </row>
    <row r="121" spans="1:18" x14ac:dyDescent="0.2">
      <c r="A121" s="501" t="s">
        <v>166</v>
      </c>
      <c r="B121" s="571" t="s">
        <v>49</v>
      </c>
      <c r="C121" s="573">
        <v>4.1666666666666664E-2</v>
      </c>
      <c r="D121" s="465"/>
      <c r="E121" s="465"/>
      <c r="F121" s="570"/>
      <c r="G121" s="466">
        <v>0.29166666666666669</v>
      </c>
      <c r="H121" s="467"/>
      <c r="I121" s="467"/>
      <c r="J121" s="468"/>
      <c r="K121" s="467">
        <v>0.41666666666666669</v>
      </c>
      <c r="L121" s="467"/>
      <c r="M121" s="467"/>
      <c r="N121" s="467"/>
      <c r="O121" s="506">
        <v>0.75</v>
      </c>
      <c r="P121" s="470"/>
      <c r="Q121" s="470"/>
      <c r="R121" s="471"/>
    </row>
    <row r="122" spans="1:18" ht="13.5" thickBot="1" x14ac:dyDescent="0.25">
      <c r="A122" s="502"/>
      <c r="B122" s="572"/>
      <c r="C122" s="68" t="s">
        <v>50</v>
      </c>
      <c r="D122" s="69" t="s">
        <v>51</v>
      </c>
      <c r="E122" s="69" t="s">
        <v>52</v>
      </c>
      <c r="F122" s="147" t="s">
        <v>209</v>
      </c>
      <c r="G122" s="34" t="s">
        <v>50</v>
      </c>
      <c r="H122" s="35" t="s">
        <v>51</v>
      </c>
      <c r="I122" s="35" t="s">
        <v>52</v>
      </c>
      <c r="J122" s="94" t="s">
        <v>209</v>
      </c>
      <c r="K122" s="36" t="s">
        <v>50</v>
      </c>
      <c r="L122" s="35" t="s">
        <v>51</v>
      </c>
      <c r="M122" s="35" t="s">
        <v>52</v>
      </c>
      <c r="N122" s="94" t="s">
        <v>209</v>
      </c>
      <c r="O122" s="68" t="s">
        <v>50</v>
      </c>
      <c r="P122" s="69" t="s">
        <v>51</v>
      </c>
      <c r="Q122" s="69" t="s">
        <v>52</v>
      </c>
      <c r="R122" s="147" t="s">
        <v>209</v>
      </c>
    </row>
    <row r="123" spans="1:18" x14ac:dyDescent="0.2">
      <c r="A123" s="502"/>
      <c r="B123" s="148" t="s">
        <v>167</v>
      </c>
      <c r="C123" s="70">
        <v>59</v>
      </c>
      <c r="D123" s="71">
        <v>-2.6739999999999995</v>
      </c>
      <c r="E123" s="71">
        <v>23.215</v>
      </c>
      <c r="F123" s="72">
        <v>0.48399999999999999</v>
      </c>
      <c r="G123" s="70">
        <v>98</v>
      </c>
      <c r="H123" s="71">
        <v>28.196000000000002</v>
      </c>
      <c r="I123" s="71">
        <v>24.725000000000001</v>
      </c>
      <c r="J123" s="72">
        <v>1.304</v>
      </c>
      <c r="K123" s="70">
        <v>89</v>
      </c>
      <c r="L123" s="71">
        <v>24.01</v>
      </c>
      <c r="M123" s="71">
        <v>24.266000000000002</v>
      </c>
      <c r="N123" s="44">
        <v>1.0900000000000001</v>
      </c>
      <c r="O123" s="70">
        <v>70</v>
      </c>
      <c r="P123" s="71">
        <v>15.3</v>
      </c>
      <c r="Q123" s="71">
        <v>23.111000000000001</v>
      </c>
      <c r="R123" s="44">
        <v>0.68100000000000005</v>
      </c>
    </row>
    <row r="124" spans="1:18" x14ac:dyDescent="0.2">
      <c r="A124" s="502"/>
      <c r="B124" s="149" t="s">
        <v>168</v>
      </c>
      <c r="C124" s="73">
        <v>73</v>
      </c>
      <c r="D124" s="74">
        <v>-2.6259999999999999</v>
      </c>
      <c r="E124" s="74">
        <v>28.614000000000001</v>
      </c>
      <c r="F124" s="75">
        <v>0.73199999999999998</v>
      </c>
      <c r="G124" s="73">
        <v>113</v>
      </c>
      <c r="H124" s="74">
        <v>31.214000000000002</v>
      </c>
      <c r="I124" s="74">
        <v>30.231000000000002</v>
      </c>
      <c r="J124" s="75">
        <v>1.7350000000000001</v>
      </c>
      <c r="K124" s="73">
        <v>104</v>
      </c>
      <c r="L124" s="74">
        <v>26.654</v>
      </c>
      <c r="M124" s="74">
        <v>29.806999999999999</v>
      </c>
      <c r="N124" s="45">
        <v>1.4690000000000001</v>
      </c>
      <c r="O124" s="73">
        <v>83</v>
      </c>
      <c r="P124" s="74">
        <v>17.084</v>
      </c>
      <c r="Q124" s="74">
        <v>28.526999999999997</v>
      </c>
      <c r="R124" s="45">
        <v>0.95499999999999996</v>
      </c>
    </row>
    <row r="125" spans="1:18" x14ac:dyDescent="0.2">
      <c r="A125" s="502"/>
      <c r="B125" s="149" t="s">
        <v>148</v>
      </c>
      <c r="C125" s="73">
        <v>115</v>
      </c>
      <c r="D125" s="74">
        <v>4.9059999999999997</v>
      </c>
      <c r="E125" s="74">
        <v>-22.858000000000001</v>
      </c>
      <c r="F125" s="75">
        <v>0</v>
      </c>
      <c r="G125" s="73">
        <v>172</v>
      </c>
      <c r="H125" s="74">
        <v>-24.992000000000001</v>
      </c>
      <c r="I125" s="74">
        <v>-24.222000000000001</v>
      </c>
      <c r="J125" s="75">
        <v>0</v>
      </c>
      <c r="K125" s="73">
        <v>159</v>
      </c>
      <c r="L125" s="74">
        <v>-20.878</v>
      </c>
      <c r="M125" s="74">
        <v>-23.782</v>
      </c>
      <c r="N125" s="45">
        <v>0</v>
      </c>
      <c r="O125" s="73">
        <v>127</v>
      </c>
      <c r="P125" s="74">
        <v>-12.144</v>
      </c>
      <c r="Q125" s="74">
        <v>-22.616</v>
      </c>
      <c r="R125" s="45">
        <v>0</v>
      </c>
    </row>
    <row r="126" spans="1:18" x14ac:dyDescent="0.2">
      <c r="A126" s="502"/>
      <c r="B126" s="149" t="s">
        <v>56</v>
      </c>
      <c r="C126" s="73">
        <v>142</v>
      </c>
      <c r="D126" s="74">
        <v>5.8959999999999999</v>
      </c>
      <c r="E126" s="74">
        <v>-27.962</v>
      </c>
      <c r="F126" s="75">
        <v>0</v>
      </c>
      <c r="G126" s="73">
        <v>200</v>
      </c>
      <c r="H126" s="74">
        <v>-26.972000000000001</v>
      </c>
      <c r="I126" s="74">
        <v>-29.391999999999999</v>
      </c>
      <c r="J126" s="75">
        <v>0</v>
      </c>
      <c r="K126" s="73">
        <v>186</v>
      </c>
      <c r="L126" s="74">
        <v>-22.55</v>
      </c>
      <c r="M126" s="74">
        <v>-28.995999999999999</v>
      </c>
      <c r="N126" s="45">
        <v>0</v>
      </c>
      <c r="O126" s="73">
        <v>149</v>
      </c>
      <c r="P126" s="74">
        <v>-12.188000000000001</v>
      </c>
      <c r="Q126" s="74">
        <v>-27.565999999999999</v>
      </c>
      <c r="R126" s="45">
        <v>0</v>
      </c>
    </row>
    <row r="127" spans="1:18" x14ac:dyDescent="0.2">
      <c r="A127" s="502"/>
      <c r="B127" s="149" t="s">
        <v>149</v>
      </c>
      <c r="C127" s="73">
        <v>123</v>
      </c>
      <c r="D127" s="74">
        <v>-2.2320000000000002</v>
      </c>
      <c r="E127" s="74">
        <v>-0.37</v>
      </c>
      <c r="F127" s="75">
        <v>1.2999999999999999E-2</v>
      </c>
      <c r="G127" s="73">
        <v>177</v>
      </c>
      <c r="H127" s="74">
        <v>-3.2040000000000002</v>
      </c>
      <c r="I127" s="74">
        <v>-0.53</v>
      </c>
      <c r="J127" s="75">
        <v>2.7E-2</v>
      </c>
      <c r="K127" s="73">
        <v>176</v>
      </c>
      <c r="L127" s="74">
        <v>-3.1320000000000001</v>
      </c>
      <c r="M127" s="74">
        <v>-0.51</v>
      </c>
      <c r="N127" s="45">
        <v>2.5999999999999999E-2</v>
      </c>
      <c r="O127" s="73">
        <v>174</v>
      </c>
      <c r="P127" s="74">
        <v>-3.1560000000000001</v>
      </c>
      <c r="Q127" s="74">
        <v>-0.52</v>
      </c>
      <c r="R127" s="45">
        <v>2.5000000000000001E-2</v>
      </c>
    </row>
    <row r="128" spans="1:18" ht="13.5" thickBot="1" x14ac:dyDescent="0.25">
      <c r="A128" s="503"/>
      <c r="B128" s="150" t="s">
        <v>150</v>
      </c>
      <c r="C128" s="76">
        <v>182</v>
      </c>
      <c r="D128" s="77">
        <v>-3.27</v>
      </c>
      <c r="E128" s="77">
        <v>-0.67</v>
      </c>
      <c r="F128" s="78">
        <v>1.7999999999999999E-2</v>
      </c>
      <c r="G128" s="76">
        <v>236</v>
      </c>
      <c r="H128" s="77">
        <v>-4.242</v>
      </c>
      <c r="I128" s="77">
        <v>-0.87</v>
      </c>
      <c r="J128" s="78">
        <v>3.1E-2</v>
      </c>
      <c r="K128" s="76">
        <v>230</v>
      </c>
      <c r="L128" s="77">
        <v>-4.1040000000000001</v>
      </c>
      <c r="M128" s="77">
        <v>-0.84</v>
      </c>
      <c r="N128" s="79">
        <v>2.9000000000000001E-2</v>
      </c>
      <c r="O128" s="76">
        <v>272</v>
      </c>
      <c r="P128" s="77">
        <v>-4.8959999999999999</v>
      </c>
      <c r="Q128" s="77">
        <v>-1</v>
      </c>
      <c r="R128" s="79">
        <v>3.9E-2</v>
      </c>
    </row>
    <row r="129" spans="1:18" ht="13.5" thickBot="1" x14ac:dyDescent="0.25">
      <c r="A129" s="151" t="s">
        <v>169</v>
      </c>
      <c r="B129" s="152" t="s">
        <v>170</v>
      </c>
      <c r="C129" s="80">
        <v>95</v>
      </c>
      <c r="D129" s="81">
        <v>-2.9039999999999999</v>
      </c>
      <c r="E129" s="81">
        <v>-37.048000000000002</v>
      </c>
      <c r="F129" s="153"/>
      <c r="G129" s="80">
        <v>195</v>
      </c>
      <c r="H129" s="81">
        <v>-58.783999999999999</v>
      </c>
      <c r="I129" s="81">
        <v>-46.287999999999997</v>
      </c>
      <c r="J129" s="153"/>
      <c r="K129" s="80">
        <v>213</v>
      </c>
      <c r="L129" s="81">
        <v>-70.091999999999999</v>
      </c>
      <c r="M129" s="81">
        <v>-41.58</v>
      </c>
      <c r="N129" s="154"/>
      <c r="O129" s="80">
        <v>158</v>
      </c>
      <c r="P129" s="81">
        <v>-49.235999999999997</v>
      </c>
      <c r="Q129" s="81">
        <v>-37.576000000000001</v>
      </c>
      <c r="R129" s="154"/>
    </row>
    <row r="130" spans="1:18" ht="13.5" thickBot="1" x14ac:dyDescent="0.25">
      <c r="A130" s="155" t="s">
        <v>171</v>
      </c>
      <c r="B130" s="156" t="s">
        <v>172</v>
      </c>
      <c r="C130" s="82">
        <v>40</v>
      </c>
      <c r="D130" s="83">
        <v>7.9640000000000004</v>
      </c>
      <c r="E130" s="83">
        <v>-13.64</v>
      </c>
      <c r="F130" s="157"/>
      <c r="G130" s="82">
        <v>24</v>
      </c>
      <c r="H130" s="83">
        <v>0.13200000000000001</v>
      </c>
      <c r="I130" s="83">
        <v>-9.4600000000000009</v>
      </c>
      <c r="J130" s="157"/>
      <c r="K130" s="82">
        <v>62</v>
      </c>
      <c r="L130" s="83">
        <v>20.239999999999998</v>
      </c>
      <c r="M130" s="83">
        <v>-12.848000000000001</v>
      </c>
      <c r="N130" s="158"/>
      <c r="O130" s="82">
        <v>55</v>
      </c>
      <c r="P130" s="83">
        <v>17.335999999999999</v>
      </c>
      <c r="Q130" s="83">
        <v>-13.288</v>
      </c>
      <c r="R130" s="158"/>
    </row>
    <row r="131" spans="1:18" x14ac:dyDescent="0.2">
      <c r="A131" s="495" t="s">
        <v>71</v>
      </c>
      <c r="B131" s="159" t="s">
        <v>173</v>
      </c>
      <c r="C131" s="70">
        <v>106</v>
      </c>
      <c r="D131" s="71">
        <v>-11.154</v>
      </c>
      <c r="E131" s="71">
        <v>18.398</v>
      </c>
      <c r="F131" s="160"/>
      <c r="G131" s="70">
        <v>95</v>
      </c>
      <c r="H131" s="71">
        <v>5.742</v>
      </c>
      <c r="I131" s="71">
        <v>18.398</v>
      </c>
      <c r="J131" s="160"/>
      <c r="K131" s="70">
        <v>92</v>
      </c>
      <c r="L131" s="71">
        <v>2.8050000000000002</v>
      </c>
      <c r="M131" s="71">
        <v>18.134</v>
      </c>
      <c r="N131" s="98"/>
      <c r="O131" s="70">
        <v>87</v>
      </c>
      <c r="P131" s="71">
        <v>-2.145</v>
      </c>
      <c r="Q131" s="71">
        <v>17.523</v>
      </c>
      <c r="R131" s="98"/>
    </row>
    <row r="132" spans="1:18" x14ac:dyDescent="0.2">
      <c r="A132" s="496"/>
      <c r="B132" s="161" t="s">
        <v>174</v>
      </c>
      <c r="C132" s="73">
        <v>100</v>
      </c>
      <c r="D132" s="74">
        <v>-13.233000000000001</v>
      </c>
      <c r="E132" s="74">
        <v>15.329000000000001</v>
      </c>
      <c r="F132" s="162"/>
      <c r="G132" s="73">
        <v>74</v>
      </c>
      <c r="H132" s="74">
        <v>-0.26400000000000001</v>
      </c>
      <c r="I132" s="74">
        <v>14.999000000000001</v>
      </c>
      <c r="J132" s="162"/>
      <c r="K132" s="73">
        <v>75</v>
      </c>
      <c r="L132" s="74">
        <v>-2.69</v>
      </c>
      <c r="M132" s="74">
        <v>14.768000000000001</v>
      </c>
      <c r="N132" s="104"/>
      <c r="O132" s="73">
        <v>78</v>
      </c>
      <c r="P132" s="74">
        <v>-5.8739999999999997</v>
      </c>
      <c r="Q132" s="74">
        <v>14.651999999999999</v>
      </c>
      <c r="R132" s="104"/>
    </row>
    <row r="133" spans="1:18" x14ac:dyDescent="0.2">
      <c r="A133" s="496"/>
      <c r="B133" s="161" t="s">
        <v>175</v>
      </c>
      <c r="C133" s="73">
        <v>53</v>
      </c>
      <c r="D133" s="74">
        <v>10.285</v>
      </c>
      <c r="E133" s="74">
        <v>3.0139999999999998</v>
      </c>
      <c r="F133" s="162"/>
      <c r="G133" s="73">
        <v>89</v>
      </c>
      <c r="H133" s="74">
        <v>17.446000000000002</v>
      </c>
      <c r="I133" s="74">
        <v>4.2789999999999999</v>
      </c>
      <c r="J133" s="162"/>
      <c r="K133" s="73">
        <v>88</v>
      </c>
      <c r="L133" s="74">
        <v>17.061</v>
      </c>
      <c r="M133" s="74">
        <v>4.2350000000000003</v>
      </c>
      <c r="N133" s="104"/>
      <c r="O133" s="73">
        <v>74</v>
      </c>
      <c r="P133" s="74">
        <v>14.487</v>
      </c>
      <c r="Q133" s="74">
        <v>3.476</v>
      </c>
      <c r="R133" s="104"/>
    </row>
    <row r="134" spans="1:18" ht="13.5" thickBot="1" x14ac:dyDescent="0.25">
      <c r="A134" s="500"/>
      <c r="B134" s="163" t="s">
        <v>176</v>
      </c>
      <c r="C134" s="84">
        <v>16</v>
      </c>
      <c r="D134" s="85">
        <v>2.871</v>
      </c>
      <c r="E134" s="85">
        <v>-1.69</v>
      </c>
      <c r="F134" s="164"/>
      <c r="G134" s="84">
        <v>31</v>
      </c>
      <c r="H134" s="85">
        <v>6.125</v>
      </c>
      <c r="I134" s="85">
        <v>-1.2410000000000001</v>
      </c>
      <c r="J134" s="164"/>
      <c r="K134" s="84">
        <v>30</v>
      </c>
      <c r="L134" s="85">
        <v>5.92</v>
      </c>
      <c r="M134" s="85">
        <v>-1.254</v>
      </c>
      <c r="N134" s="116"/>
      <c r="O134" s="84">
        <v>24</v>
      </c>
      <c r="P134" s="85">
        <v>4.6660000000000004</v>
      </c>
      <c r="Q134" s="85">
        <v>-1.4119999999999999</v>
      </c>
      <c r="R134" s="116"/>
    </row>
    <row r="135" spans="1:18" x14ac:dyDescent="0.2">
      <c r="A135" s="496" t="s">
        <v>77</v>
      </c>
      <c r="B135" s="165" t="s">
        <v>177</v>
      </c>
      <c r="C135" s="86">
        <v>0</v>
      </c>
      <c r="D135" s="87">
        <v>0</v>
      </c>
      <c r="E135" s="87">
        <v>0</v>
      </c>
      <c r="F135" s="166"/>
      <c r="G135" s="86">
        <v>0</v>
      </c>
      <c r="H135" s="87">
        <v>0</v>
      </c>
      <c r="I135" s="87">
        <v>0</v>
      </c>
      <c r="J135" s="166"/>
      <c r="K135" s="86">
        <v>0</v>
      </c>
      <c r="L135" s="87">
        <v>0</v>
      </c>
      <c r="M135" s="87">
        <v>0</v>
      </c>
      <c r="N135" s="167"/>
      <c r="O135" s="86">
        <v>0</v>
      </c>
      <c r="P135" s="87">
        <v>0</v>
      </c>
      <c r="Q135" s="87">
        <v>0</v>
      </c>
      <c r="R135" s="167"/>
    </row>
    <row r="136" spans="1:18" x14ac:dyDescent="0.2">
      <c r="A136" s="496"/>
      <c r="B136" s="161" t="s">
        <v>178</v>
      </c>
      <c r="C136" s="73">
        <v>93</v>
      </c>
      <c r="D136" s="74">
        <v>-10.692</v>
      </c>
      <c r="E136" s="74">
        <v>15.279</v>
      </c>
      <c r="F136" s="162"/>
      <c r="G136" s="73">
        <v>73</v>
      </c>
      <c r="H136" s="74">
        <v>1.8480000000000001</v>
      </c>
      <c r="I136" s="74">
        <v>14.52</v>
      </c>
      <c r="J136" s="162"/>
      <c r="K136" s="73">
        <v>73</v>
      </c>
      <c r="L136" s="74">
        <v>-0.42899999999999999</v>
      </c>
      <c r="M136" s="74">
        <v>14.404999999999999</v>
      </c>
      <c r="N136" s="104"/>
      <c r="O136" s="73">
        <v>74</v>
      </c>
      <c r="P136" s="74">
        <v>-3.581</v>
      </c>
      <c r="Q136" s="74">
        <v>14.603</v>
      </c>
      <c r="R136" s="104"/>
    </row>
    <row r="137" spans="1:18" x14ac:dyDescent="0.2">
      <c r="A137" s="496"/>
      <c r="B137" s="161" t="s">
        <v>179</v>
      </c>
      <c r="C137" s="73">
        <v>36</v>
      </c>
      <c r="D137" s="74">
        <v>6.8090000000000002</v>
      </c>
      <c r="E137" s="74">
        <v>2.2109999999999999</v>
      </c>
      <c r="F137" s="162"/>
      <c r="G137" s="73">
        <v>63</v>
      </c>
      <c r="H137" s="74">
        <v>12.144</v>
      </c>
      <c r="I137" s="74">
        <v>3.3</v>
      </c>
      <c r="J137" s="162"/>
      <c r="K137" s="73">
        <v>63</v>
      </c>
      <c r="L137" s="74">
        <v>11.957000000000001</v>
      </c>
      <c r="M137" s="74">
        <v>3.2450000000000001</v>
      </c>
      <c r="N137" s="104"/>
      <c r="O137" s="73">
        <v>48</v>
      </c>
      <c r="P137" s="74">
        <v>9.3390000000000004</v>
      </c>
      <c r="Q137" s="74">
        <v>2.6179999999999999</v>
      </c>
      <c r="R137" s="104"/>
    </row>
    <row r="138" spans="1:18" ht="13.5" thickBot="1" x14ac:dyDescent="0.25">
      <c r="A138" s="500"/>
      <c r="B138" s="163" t="s">
        <v>180</v>
      </c>
      <c r="C138" s="76">
        <v>24</v>
      </c>
      <c r="D138" s="77">
        <v>4.3630000000000004</v>
      </c>
      <c r="E138" s="77">
        <v>-1.835</v>
      </c>
      <c r="F138" s="168"/>
      <c r="G138" s="76">
        <v>45</v>
      </c>
      <c r="H138" s="77">
        <v>8.9030000000000005</v>
      </c>
      <c r="I138" s="77">
        <v>-1.0029999999999999</v>
      </c>
      <c r="J138" s="168"/>
      <c r="K138" s="76">
        <v>45</v>
      </c>
      <c r="L138" s="77">
        <v>8.8179999999999996</v>
      </c>
      <c r="M138" s="77">
        <v>-1.03</v>
      </c>
      <c r="N138" s="111"/>
      <c r="O138" s="76">
        <v>37</v>
      </c>
      <c r="P138" s="77">
        <v>7.4450000000000003</v>
      </c>
      <c r="Q138" s="77">
        <v>-1.4450000000000001</v>
      </c>
      <c r="R138" s="111"/>
    </row>
    <row r="139" spans="1:18" x14ac:dyDescent="0.2">
      <c r="A139" s="495" t="s">
        <v>94</v>
      </c>
      <c r="B139" s="159" t="s">
        <v>181</v>
      </c>
      <c r="C139" s="70">
        <v>8</v>
      </c>
      <c r="D139" s="71">
        <v>0.13800000000000001</v>
      </c>
      <c r="E139" s="71">
        <v>0.02</v>
      </c>
      <c r="F139" s="72"/>
      <c r="G139" s="70">
        <v>15</v>
      </c>
      <c r="H139" s="71">
        <v>0.26400000000000001</v>
      </c>
      <c r="I139" s="71">
        <v>0.04</v>
      </c>
      <c r="J139" s="72"/>
      <c r="K139" s="70">
        <v>16</v>
      </c>
      <c r="L139" s="71">
        <v>0.27600000000000002</v>
      </c>
      <c r="M139" s="71">
        <v>0.05</v>
      </c>
      <c r="N139" s="44"/>
      <c r="O139" s="70">
        <v>15</v>
      </c>
      <c r="P139" s="71">
        <v>0.27700000000000002</v>
      </c>
      <c r="Q139" s="71">
        <v>0.05</v>
      </c>
      <c r="R139" s="44"/>
    </row>
    <row r="140" spans="1:18" x14ac:dyDescent="0.2">
      <c r="A140" s="496"/>
      <c r="B140" s="161" t="s">
        <v>182</v>
      </c>
      <c r="C140" s="73">
        <v>8</v>
      </c>
      <c r="D140" s="74">
        <v>0.14499999999999999</v>
      </c>
      <c r="E140" s="74">
        <v>0.02</v>
      </c>
      <c r="F140" s="75"/>
      <c r="G140" s="73">
        <v>11</v>
      </c>
      <c r="H140" s="74">
        <v>0.191</v>
      </c>
      <c r="I140" s="74">
        <v>0.03</v>
      </c>
      <c r="J140" s="75"/>
      <c r="K140" s="73">
        <v>10</v>
      </c>
      <c r="L140" s="74">
        <v>0.17599999999999999</v>
      </c>
      <c r="M140" s="74">
        <v>0.03</v>
      </c>
      <c r="N140" s="45"/>
      <c r="O140" s="73">
        <v>11</v>
      </c>
      <c r="P140" s="74">
        <v>0.20200000000000001</v>
      </c>
      <c r="Q140" s="74">
        <v>0.03</v>
      </c>
      <c r="R140" s="45"/>
    </row>
    <row r="141" spans="1:18" x14ac:dyDescent="0.2">
      <c r="A141" s="496"/>
      <c r="B141" s="161" t="s">
        <v>183</v>
      </c>
      <c r="C141" s="73">
        <v>0</v>
      </c>
      <c r="D141" s="74">
        <v>0</v>
      </c>
      <c r="E141" s="74">
        <v>0</v>
      </c>
      <c r="F141" s="75"/>
      <c r="G141" s="73">
        <v>0</v>
      </c>
      <c r="H141" s="74">
        <v>1E-3</v>
      </c>
      <c r="I141" s="74">
        <v>0</v>
      </c>
      <c r="J141" s="75"/>
      <c r="K141" s="73">
        <v>0</v>
      </c>
      <c r="L141" s="74">
        <v>0</v>
      </c>
      <c r="M141" s="74">
        <v>0</v>
      </c>
      <c r="N141" s="45"/>
      <c r="O141" s="73">
        <v>0</v>
      </c>
      <c r="P141" s="74">
        <v>0</v>
      </c>
      <c r="Q141" s="74">
        <v>0</v>
      </c>
      <c r="R141" s="45"/>
    </row>
    <row r="142" spans="1:18" x14ac:dyDescent="0.2">
      <c r="A142" s="496"/>
      <c r="B142" s="161" t="s">
        <v>184</v>
      </c>
      <c r="C142" s="73">
        <v>13</v>
      </c>
      <c r="D142" s="74">
        <v>0.22700000000000001</v>
      </c>
      <c r="E142" s="74">
        <v>0.04</v>
      </c>
      <c r="F142" s="75"/>
      <c r="G142" s="73">
        <v>28</v>
      </c>
      <c r="H142" s="74">
        <v>0.5</v>
      </c>
      <c r="I142" s="74">
        <v>0.08</v>
      </c>
      <c r="J142" s="75"/>
      <c r="K142" s="73">
        <v>27</v>
      </c>
      <c r="L142" s="74">
        <v>0.48199999999999998</v>
      </c>
      <c r="M142" s="74">
        <v>0.08</v>
      </c>
      <c r="N142" s="45"/>
      <c r="O142" s="73">
        <v>23</v>
      </c>
      <c r="P142" s="74">
        <v>0.41799999999999998</v>
      </c>
      <c r="Q142" s="74">
        <v>7.0000000000000007E-2</v>
      </c>
      <c r="R142" s="45"/>
    </row>
    <row r="143" spans="1:18" x14ac:dyDescent="0.2">
      <c r="A143" s="496"/>
      <c r="B143" s="161" t="s">
        <v>185</v>
      </c>
      <c r="C143" s="73">
        <v>24</v>
      </c>
      <c r="D143" s="74">
        <v>0.438</v>
      </c>
      <c r="E143" s="74">
        <v>7.0000000000000007E-2</v>
      </c>
      <c r="F143" s="75"/>
      <c r="G143" s="73">
        <v>34</v>
      </c>
      <c r="H143" s="74">
        <v>0.61799999999999999</v>
      </c>
      <c r="I143" s="74">
        <v>0.1</v>
      </c>
      <c r="J143" s="75"/>
      <c r="K143" s="73">
        <v>34</v>
      </c>
      <c r="L143" s="74">
        <v>0.61299999999999999</v>
      </c>
      <c r="M143" s="74">
        <v>0.1</v>
      </c>
      <c r="N143" s="45"/>
      <c r="O143" s="73">
        <v>38</v>
      </c>
      <c r="P143" s="74">
        <v>0.68600000000000005</v>
      </c>
      <c r="Q143" s="74">
        <v>0.11</v>
      </c>
      <c r="R143" s="45"/>
    </row>
    <row r="144" spans="1:18" x14ac:dyDescent="0.2">
      <c r="A144" s="496"/>
      <c r="B144" s="161" t="s">
        <v>186</v>
      </c>
      <c r="C144" s="73">
        <v>0</v>
      </c>
      <c r="D144" s="74">
        <v>0</v>
      </c>
      <c r="E144" s="74">
        <v>0</v>
      </c>
      <c r="F144" s="75"/>
      <c r="G144" s="73">
        <v>0</v>
      </c>
      <c r="H144" s="74">
        <v>0</v>
      </c>
      <c r="I144" s="74">
        <v>0</v>
      </c>
      <c r="J144" s="75"/>
      <c r="K144" s="73">
        <v>0</v>
      </c>
      <c r="L144" s="74">
        <v>0</v>
      </c>
      <c r="M144" s="74">
        <v>0</v>
      </c>
      <c r="N144" s="45"/>
      <c r="O144" s="73">
        <v>0</v>
      </c>
      <c r="P144" s="74">
        <v>0</v>
      </c>
      <c r="Q144" s="74">
        <v>0</v>
      </c>
      <c r="R144" s="45"/>
    </row>
    <row r="145" spans="1:18" x14ac:dyDescent="0.2">
      <c r="A145" s="496"/>
      <c r="B145" s="161" t="s">
        <v>187</v>
      </c>
      <c r="C145" s="73">
        <v>30</v>
      </c>
      <c r="D145" s="74">
        <v>0.55100000000000005</v>
      </c>
      <c r="E145" s="74">
        <v>0.09</v>
      </c>
      <c r="F145" s="75"/>
      <c r="G145" s="73">
        <v>29</v>
      </c>
      <c r="H145" s="74">
        <v>0.52600000000000002</v>
      </c>
      <c r="I145" s="74">
        <v>0.09</v>
      </c>
      <c r="J145" s="75"/>
      <c r="K145" s="73">
        <v>30</v>
      </c>
      <c r="L145" s="74">
        <v>0.52400000000000002</v>
      </c>
      <c r="M145" s="74">
        <v>0.09</v>
      </c>
      <c r="N145" s="45"/>
      <c r="O145" s="73">
        <v>32</v>
      </c>
      <c r="P145" s="74">
        <v>0.58099999999999996</v>
      </c>
      <c r="Q145" s="74">
        <v>0.1</v>
      </c>
      <c r="R145" s="45"/>
    </row>
    <row r="146" spans="1:18" x14ac:dyDescent="0.2">
      <c r="A146" s="496"/>
      <c r="B146" s="161" t="s">
        <v>188</v>
      </c>
      <c r="C146" s="73">
        <v>14</v>
      </c>
      <c r="D146" s="74">
        <v>0.25600000000000001</v>
      </c>
      <c r="E146" s="74">
        <v>0.04</v>
      </c>
      <c r="F146" s="75"/>
      <c r="G146" s="73">
        <v>22</v>
      </c>
      <c r="H146" s="74">
        <v>0.39500000000000002</v>
      </c>
      <c r="I146" s="74">
        <v>0.06</v>
      </c>
      <c r="J146" s="75"/>
      <c r="K146" s="73">
        <v>23</v>
      </c>
      <c r="L146" s="74">
        <v>0.41699999999999998</v>
      </c>
      <c r="M146" s="74">
        <v>7.0000000000000007E-2</v>
      </c>
      <c r="N146" s="45"/>
      <c r="O146" s="73">
        <v>14</v>
      </c>
      <c r="P146" s="74">
        <v>0.25800000000000001</v>
      </c>
      <c r="Q146" s="74">
        <v>0.04</v>
      </c>
      <c r="R146" s="45"/>
    </row>
    <row r="147" spans="1:18" x14ac:dyDescent="0.2">
      <c r="A147" s="496"/>
      <c r="B147" s="161" t="s">
        <v>189</v>
      </c>
      <c r="C147" s="73">
        <v>0</v>
      </c>
      <c r="D147" s="74">
        <v>0</v>
      </c>
      <c r="E147" s="74">
        <v>0</v>
      </c>
      <c r="F147" s="75"/>
      <c r="G147" s="73">
        <v>0</v>
      </c>
      <c r="H147" s="74">
        <v>0</v>
      </c>
      <c r="I147" s="74">
        <v>0</v>
      </c>
      <c r="J147" s="75"/>
      <c r="K147" s="73">
        <v>0</v>
      </c>
      <c r="L147" s="74">
        <v>0</v>
      </c>
      <c r="M147" s="74">
        <v>0</v>
      </c>
      <c r="N147" s="45"/>
      <c r="O147" s="73">
        <v>0</v>
      </c>
      <c r="P147" s="74">
        <v>0</v>
      </c>
      <c r="Q147" s="74">
        <v>0</v>
      </c>
      <c r="R147" s="45"/>
    </row>
    <row r="148" spans="1:18" x14ac:dyDescent="0.2">
      <c r="A148" s="496"/>
      <c r="B148" s="161" t="s">
        <v>190</v>
      </c>
      <c r="C148" s="73">
        <v>19</v>
      </c>
      <c r="D148" s="74">
        <v>0.34899999999999998</v>
      </c>
      <c r="E148" s="74">
        <v>0.06</v>
      </c>
      <c r="F148" s="75"/>
      <c r="G148" s="73">
        <v>31</v>
      </c>
      <c r="H148" s="74">
        <v>0.56100000000000005</v>
      </c>
      <c r="I148" s="74">
        <v>0.09</v>
      </c>
      <c r="J148" s="75"/>
      <c r="K148" s="73">
        <v>29</v>
      </c>
      <c r="L148" s="74">
        <v>0.51</v>
      </c>
      <c r="M148" s="74">
        <v>0.08</v>
      </c>
      <c r="N148" s="45"/>
      <c r="O148" s="73">
        <v>35</v>
      </c>
      <c r="P148" s="74">
        <v>0.629</v>
      </c>
      <c r="Q148" s="74">
        <v>0.1</v>
      </c>
      <c r="R148" s="45"/>
    </row>
    <row r="149" spans="1:18" x14ac:dyDescent="0.2">
      <c r="A149" s="496"/>
      <c r="B149" s="161" t="s">
        <v>191</v>
      </c>
      <c r="C149" s="73">
        <v>6</v>
      </c>
      <c r="D149" s="74">
        <v>0.109</v>
      </c>
      <c r="E149" s="74">
        <v>0.02</v>
      </c>
      <c r="F149" s="75"/>
      <c r="G149" s="73">
        <v>7</v>
      </c>
      <c r="H149" s="74">
        <v>0.13200000000000001</v>
      </c>
      <c r="I149" s="74">
        <v>0.02</v>
      </c>
      <c r="J149" s="75"/>
      <c r="K149" s="73">
        <v>7</v>
      </c>
      <c r="L149" s="74">
        <v>0.11700000000000001</v>
      </c>
      <c r="M149" s="74">
        <v>0.02</v>
      </c>
      <c r="N149" s="45"/>
      <c r="O149" s="73">
        <v>5</v>
      </c>
      <c r="P149" s="74">
        <v>9.0999999999999998E-2</v>
      </c>
      <c r="Q149" s="74">
        <v>0.01</v>
      </c>
      <c r="R149" s="45"/>
    </row>
    <row r="150" spans="1:18" ht="13.5" thickBot="1" x14ac:dyDescent="0.25">
      <c r="A150" s="500"/>
      <c r="B150" s="163" t="s">
        <v>192</v>
      </c>
      <c r="C150" s="84">
        <v>0</v>
      </c>
      <c r="D150" s="85">
        <v>0</v>
      </c>
      <c r="E150" s="85">
        <v>0</v>
      </c>
      <c r="F150" s="90"/>
      <c r="G150" s="84">
        <v>0</v>
      </c>
      <c r="H150" s="85">
        <v>0</v>
      </c>
      <c r="I150" s="85">
        <v>0</v>
      </c>
      <c r="J150" s="90"/>
      <c r="K150" s="84">
        <v>0</v>
      </c>
      <c r="L150" s="85">
        <v>1E-3</v>
      </c>
      <c r="M150" s="85">
        <v>0</v>
      </c>
      <c r="N150" s="46"/>
      <c r="O150" s="84">
        <v>0</v>
      </c>
      <c r="P150" s="85">
        <v>0</v>
      </c>
      <c r="Q150" s="85">
        <v>0</v>
      </c>
      <c r="R150" s="46"/>
    </row>
    <row r="151" spans="1:18" x14ac:dyDescent="0.2">
      <c r="A151" s="497" t="s">
        <v>105</v>
      </c>
      <c r="B151" s="159" t="s">
        <v>193</v>
      </c>
      <c r="C151" s="86">
        <v>6</v>
      </c>
      <c r="D151" s="87">
        <v>0.107</v>
      </c>
      <c r="E151" s="87">
        <v>0.02</v>
      </c>
      <c r="F151" s="88"/>
      <c r="G151" s="86">
        <v>11</v>
      </c>
      <c r="H151" s="87">
        <v>0.20100000000000001</v>
      </c>
      <c r="I151" s="87">
        <v>0.04</v>
      </c>
      <c r="J151" s="88"/>
      <c r="K151" s="86">
        <v>12</v>
      </c>
      <c r="L151" s="87">
        <v>0.20599999999999999</v>
      </c>
      <c r="M151" s="87">
        <v>0.04</v>
      </c>
      <c r="N151" s="89"/>
      <c r="O151" s="86">
        <v>12</v>
      </c>
      <c r="P151" s="87">
        <v>0.216</v>
      </c>
      <c r="Q151" s="87">
        <v>0.04</v>
      </c>
      <c r="R151" s="89"/>
    </row>
    <row r="152" spans="1:18" x14ac:dyDescent="0.2">
      <c r="A152" s="498"/>
      <c r="B152" s="161" t="s">
        <v>194</v>
      </c>
      <c r="C152" s="73">
        <v>7</v>
      </c>
      <c r="D152" s="74">
        <v>0.13200000000000001</v>
      </c>
      <c r="E152" s="74">
        <v>0.03</v>
      </c>
      <c r="F152" s="75"/>
      <c r="G152" s="73">
        <v>18</v>
      </c>
      <c r="H152" s="74">
        <v>0.32700000000000001</v>
      </c>
      <c r="I152" s="74">
        <v>7.0000000000000007E-2</v>
      </c>
      <c r="J152" s="75"/>
      <c r="K152" s="73">
        <v>18</v>
      </c>
      <c r="L152" s="74">
        <v>0.32100000000000001</v>
      </c>
      <c r="M152" s="74">
        <v>7.0000000000000007E-2</v>
      </c>
      <c r="N152" s="45"/>
      <c r="O152" s="73">
        <v>15</v>
      </c>
      <c r="P152" s="74">
        <v>0.27300000000000002</v>
      </c>
      <c r="Q152" s="74">
        <v>0.06</v>
      </c>
      <c r="R152" s="45"/>
    </row>
    <row r="153" spans="1:18" x14ac:dyDescent="0.2">
      <c r="A153" s="498"/>
      <c r="B153" s="161" t="s">
        <v>195</v>
      </c>
      <c r="C153" s="73">
        <v>17</v>
      </c>
      <c r="D153" s="74">
        <v>0.31</v>
      </c>
      <c r="E153" s="74">
        <v>0.06</v>
      </c>
      <c r="F153" s="75"/>
      <c r="G153" s="73">
        <v>18</v>
      </c>
      <c r="H153" s="74">
        <v>0.317</v>
      </c>
      <c r="I153" s="74">
        <v>0.06</v>
      </c>
      <c r="J153" s="75"/>
      <c r="K153" s="73">
        <v>18</v>
      </c>
      <c r="L153" s="74">
        <v>0.32300000000000001</v>
      </c>
      <c r="M153" s="74">
        <v>7.0000000000000007E-2</v>
      </c>
      <c r="N153" s="45"/>
      <c r="O153" s="73">
        <v>23</v>
      </c>
      <c r="P153" s="74">
        <v>0.41</v>
      </c>
      <c r="Q153" s="74">
        <v>0.08</v>
      </c>
      <c r="R153" s="45"/>
    </row>
    <row r="154" spans="1:18" x14ac:dyDescent="0.2">
      <c r="A154" s="498"/>
      <c r="B154" s="161" t="s">
        <v>196</v>
      </c>
      <c r="C154" s="73">
        <v>3</v>
      </c>
      <c r="D154" s="74">
        <v>5.7000000000000002E-2</v>
      </c>
      <c r="E154" s="74">
        <v>0.01</v>
      </c>
      <c r="F154" s="75"/>
      <c r="G154" s="73">
        <v>8</v>
      </c>
      <c r="H154" s="74">
        <v>0.152</v>
      </c>
      <c r="I154" s="74">
        <v>0.03</v>
      </c>
      <c r="J154" s="75"/>
      <c r="K154" s="73">
        <v>8</v>
      </c>
      <c r="L154" s="74">
        <v>0.14199999999999999</v>
      </c>
      <c r="M154" s="74">
        <v>0.03</v>
      </c>
      <c r="N154" s="45"/>
      <c r="O154" s="73">
        <v>5</v>
      </c>
      <c r="P154" s="74">
        <v>8.5999999999999993E-2</v>
      </c>
      <c r="Q154" s="74">
        <v>0.02</v>
      </c>
      <c r="R154" s="45"/>
    </row>
    <row r="155" spans="1:18" ht="13.5" thickBot="1" x14ac:dyDescent="0.25">
      <c r="A155" s="498"/>
      <c r="B155" s="163" t="s">
        <v>197</v>
      </c>
      <c r="C155" s="76">
        <v>47</v>
      </c>
      <c r="D155" s="77">
        <v>0.83799999999999997</v>
      </c>
      <c r="E155" s="77">
        <v>0.17</v>
      </c>
      <c r="F155" s="78"/>
      <c r="G155" s="76">
        <v>41</v>
      </c>
      <c r="H155" s="77">
        <v>0.73</v>
      </c>
      <c r="I155" s="77">
        <v>0.15</v>
      </c>
      <c r="J155" s="78"/>
      <c r="K155" s="76">
        <v>39</v>
      </c>
      <c r="L155" s="77">
        <v>0.69</v>
      </c>
      <c r="M155" s="77">
        <v>0.14000000000000001</v>
      </c>
      <c r="N155" s="79"/>
      <c r="O155" s="76">
        <v>71</v>
      </c>
      <c r="P155" s="77">
        <v>1.2729999999999999</v>
      </c>
      <c r="Q155" s="77">
        <v>0.26</v>
      </c>
      <c r="R155" s="79"/>
    </row>
    <row r="156" spans="1:18" x14ac:dyDescent="0.2">
      <c r="A156" s="498"/>
      <c r="B156" s="159" t="s">
        <v>198</v>
      </c>
      <c r="C156" s="70">
        <v>3</v>
      </c>
      <c r="D156" s="71">
        <v>5.3999999999999999E-2</v>
      </c>
      <c r="E156" s="71">
        <v>0.01</v>
      </c>
      <c r="F156" s="72"/>
      <c r="G156" s="70">
        <v>8</v>
      </c>
      <c r="H156" s="71">
        <v>0.14799999999999999</v>
      </c>
      <c r="I156" s="71">
        <v>0.03</v>
      </c>
      <c r="J156" s="72"/>
      <c r="K156" s="70">
        <v>8</v>
      </c>
      <c r="L156" s="71">
        <v>0.13800000000000001</v>
      </c>
      <c r="M156" s="71">
        <v>0.03</v>
      </c>
      <c r="N156" s="44"/>
      <c r="O156" s="70">
        <v>5</v>
      </c>
      <c r="P156" s="71">
        <v>8.2000000000000003E-2</v>
      </c>
      <c r="Q156" s="71">
        <v>0.02</v>
      </c>
      <c r="R156" s="44"/>
    </row>
    <row r="157" spans="1:18" x14ac:dyDescent="0.2">
      <c r="A157" s="498"/>
      <c r="B157" s="161" t="s">
        <v>199</v>
      </c>
      <c r="C157" s="73">
        <v>0</v>
      </c>
      <c r="D157" s="74">
        <v>0</v>
      </c>
      <c r="E157" s="74">
        <v>0</v>
      </c>
      <c r="F157" s="75"/>
      <c r="G157" s="73">
        <v>0</v>
      </c>
      <c r="H157" s="74">
        <v>0</v>
      </c>
      <c r="I157" s="74">
        <v>0</v>
      </c>
      <c r="J157" s="75"/>
      <c r="K157" s="73">
        <v>0</v>
      </c>
      <c r="L157" s="74">
        <v>0</v>
      </c>
      <c r="M157" s="74">
        <v>0</v>
      </c>
      <c r="N157" s="45"/>
      <c r="O157" s="73">
        <v>0</v>
      </c>
      <c r="P157" s="74">
        <v>0</v>
      </c>
      <c r="Q157" s="74">
        <v>0</v>
      </c>
      <c r="R157" s="45"/>
    </row>
    <row r="158" spans="1:18" x14ac:dyDescent="0.2">
      <c r="A158" s="498"/>
      <c r="B158" s="161" t="s">
        <v>200</v>
      </c>
      <c r="C158" s="73">
        <v>8</v>
      </c>
      <c r="D158" s="74">
        <v>0.13900000000000001</v>
      </c>
      <c r="E158" s="74">
        <v>0.03</v>
      </c>
      <c r="F158" s="75"/>
      <c r="G158" s="73">
        <v>9</v>
      </c>
      <c r="H158" s="74">
        <v>0.16500000000000001</v>
      </c>
      <c r="I158" s="74">
        <v>0.03</v>
      </c>
      <c r="J158" s="75"/>
      <c r="K158" s="73">
        <v>8</v>
      </c>
      <c r="L158" s="74">
        <v>0.151</v>
      </c>
      <c r="M158" s="74">
        <v>0.03</v>
      </c>
      <c r="N158" s="45"/>
      <c r="O158" s="73">
        <v>8</v>
      </c>
      <c r="P158" s="74">
        <v>0.153</v>
      </c>
      <c r="Q158" s="74">
        <v>0.03</v>
      </c>
      <c r="R158" s="45"/>
    </row>
    <row r="159" spans="1:18" x14ac:dyDescent="0.2">
      <c r="A159" s="498"/>
      <c r="B159" s="161" t="s">
        <v>201</v>
      </c>
      <c r="C159" s="73">
        <v>21</v>
      </c>
      <c r="D159" s="74">
        <v>0.371</v>
      </c>
      <c r="E159" s="74">
        <v>0.08</v>
      </c>
      <c r="F159" s="75"/>
      <c r="G159" s="73">
        <v>21</v>
      </c>
      <c r="H159" s="74">
        <v>0.37</v>
      </c>
      <c r="I159" s="74">
        <v>0.08</v>
      </c>
      <c r="J159" s="75"/>
      <c r="K159" s="73">
        <v>21</v>
      </c>
      <c r="L159" s="74">
        <v>0.37</v>
      </c>
      <c r="M159" s="74">
        <v>0.08</v>
      </c>
      <c r="N159" s="45"/>
      <c r="O159" s="73">
        <v>21</v>
      </c>
      <c r="P159" s="74">
        <v>0.37</v>
      </c>
      <c r="Q159" s="74">
        <v>0.08</v>
      </c>
      <c r="R159" s="45"/>
    </row>
    <row r="160" spans="1:18" x14ac:dyDescent="0.2">
      <c r="A160" s="498"/>
      <c r="B160" s="161" t="s">
        <v>202</v>
      </c>
      <c r="C160" s="73">
        <v>42</v>
      </c>
      <c r="D160" s="74">
        <v>0.75</v>
      </c>
      <c r="E160" s="74">
        <v>0.15</v>
      </c>
      <c r="F160" s="75"/>
      <c r="G160" s="73">
        <v>64</v>
      </c>
      <c r="H160" s="74">
        <v>1.159</v>
      </c>
      <c r="I160" s="74">
        <v>0.24</v>
      </c>
      <c r="J160" s="75"/>
      <c r="K160" s="73">
        <v>64</v>
      </c>
      <c r="L160" s="74">
        <v>1.1439999999999999</v>
      </c>
      <c r="M160" s="74">
        <v>0.23</v>
      </c>
      <c r="N160" s="45"/>
      <c r="O160" s="73">
        <v>77</v>
      </c>
      <c r="P160" s="74">
        <v>1.391</v>
      </c>
      <c r="Q160" s="74">
        <v>0.28999999999999998</v>
      </c>
      <c r="R160" s="45"/>
    </row>
    <row r="161" spans="1:18" x14ac:dyDescent="0.2">
      <c r="A161" s="498"/>
      <c r="B161" s="161" t="s">
        <v>203</v>
      </c>
      <c r="C161" s="73">
        <v>16</v>
      </c>
      <c r="D161" s="74">
        <v>0.28999999999999998</v>
      </c>
      <c r="E161" s="74">
        <v>0.06</v>
      </c>
      <c r="F161" s="75"/>
      <c r="G161" s="73">
        <v>21</v>
      </c>
      <c r="H161" s="74">
        <v>0.375</v>
      </c>
      <c r="I161" s="74">
        <v>0.08</v>
      </c>
      <c r="J161" s="75"/>
      <c r="K161" s="73">
        <v>19</v>
      </c>
      <c r="L161" s="74">
        <v>0.33</v>
      </c>
      <c r="M161" s="74">
        <v>7.0000000000000007E-2</v>
      </c>
      <c r="N161" s="45"/>
      <c r="O161" s="73">
        <v>16</v>
      </c>
      <c r="P161" s="74">
        <v>0.29399999999999998</v>
      </c>
      <c r="Q161" s="74">
        <v>0.06</v>
      </c>
      <c r="R161" s="45"/>
    </row>
    <row r="162" spans="1:18" ht="13.5" thickBot="1" x14ac:dyDescent="0.25">
      <c r="A162" s="499"/>
      <c r="B162" s="163" t="s">
        <v>204</v>
      </c>
      <c r="C162" s="76">
        <v>11</v>
      </c>
      <c r="D162" s="77">
        <v>0.19800000000000001</v>
      </c>
      <c r="E162" s="77">
        <v>0.04</v>
      </c>
      <c r="F162" s="78"/>
      <c r="G162" s="84">
        <v>15</v>
      </c>
      <c r="H162" s="85">
        <v>0.27500000000000002</v>
      </c>
      <c r="I162" s="85">
        <v>0.06</v>
      </c>
      <c r="J162" s="90"/>
      <c r="K162" s="84">
        <v>15</v>
      </c>
      <c r="L162" s="85">
        <v>0.26700000000000002</v>
      </c>
      <c r="M162" s="85">
        <v>0.05</v>
      </c>
      <c r="N162" s="46"/>
      <c r="O162" s="76">
        <v>18</v>
      </c>
      <c r="P162" s="77">
        <v>0.32300000000000001</v>
      </c>
      <c r="Q162" s="77">
        <v>7.0000000000000007E-2</v>
      </c>
      <c r="R162" s="79"/>
    </row>
    <row r="163" spans="1:18" x14ac:dyDescent="0.2">
      <c r="A163" s="495" t="s">
        <v>129</v>
      </c>
      <c r="B163" s="159" t="s">
        <v>10</v>
      </c>
      <c r="C163" s="485">
        <v>6</v>
      </c>
      <c r="D163" s="486"/>
      <c r="E163" s="486"/>
      <c r="F163" s="487"/>
      <c r="G163" s="488">
        <v>6</v>
      </c>
      <c r="H163" s="486"/>
      <c r="I163" s="486"/>
      <c r="J163" s="489"/>
      <c r="K163" s="485">
        <v>6</v>
      </c>
      <c r="L163" s="486"/>
      <c r="M163" s="486"/>
      <c r="N163" s="487"/>
      <c r="O163" s="488">
        <v>6</v>
      </c>
      <c r="P163" s="486"/>
      <c r="Q163" s="486"/>
      <c r="R163" s="487"/>
    </row>
    <row r="164" spans="1:18" ht="13.5" thickBot="1" x14ac:dyDescent="0.25">
      <c r="A164" s="500"/>
      <c r="B164" s="163" t="s">
        <v>11</v>
      </c>
      <c r="C164" s="595">
        <v>6</v>
      </c>
      <c r="D164" s="596"/>
      <c r="E164" s="596"/>
      <c r="F164" s="597"/>
      <c r="G164" s="598">
        <v>6</v>
      </c>
      <c r="H164" s="596"/>
      <c r="I164" s="596"/>
      <c r="J164" s="599"/>
      <c r="K164" s="595">
        <v>6</v>
      </c>
      <c r="L164" s="596"/>
      <c r="M164" s="596"/>
      <c r="N164" s="597"/>
      <c r="O164" s="598">
        <v>6</v>
      </c>
      <c r="P164" s="596"/>
      <c r="Q164" s="596"/>
      <c r="R164" s="597"/>
    </row>
    <row r="165" spans="1:18" x14ac:dyDescent="0.2">
      <c r="A165" s="530" t="s">
        <v>131</v>
      </c>
      <c r="B165" s="159" t="s">
        <v>10</v>
      </c>
      <c r="C165" s="485">
        <v>9</v>
      </c>
      <c r="D165" s="486"/>
      <c r="E165" s="486"/>
      <c r="F165" s="487"/>
      <c r="G165" s="488">
        <v>9</v>
      </c>
      <c r="H165" s="486"/>
      <c r="I165" s="486"/>
      <c r="J165" s="489"/>
      <c r="K165" s="485">
        <v>9</v>
      </c>
      <c r="L165" s="486"/>
      <c r="M165" s="486"/>
      <c r="N165" s="487"/>
      <c r="O165" s="488">
        <v>9</v>
      </c>
      <c r="P165" s="486"/>
      <c r="Q165" s="486"/>
      <c r="R165" s="487"/>
    </row>
    <row r="166" spans="1:18" ht="13.5" thickBot="1" x14ac:dyDescent="0.25">
      <c r="A166" s="532"/>
      <c r="B166" s="163" t="s">
        <v>11</v>
      </c>
      <c r="C166" s="595">
        <v>9</v>
      </c>
      <c r="D166" s="596"/>
      <c r="E166" s="596"/>
      <c r="F166" s="597"/>
      <c r="G166" s="598">
        <v>9</v>
      </c>
      <c r="H166" s="596"/>
      <c r="I166" s="596"/>
      <c r="J166" s="599"/>
      <c r="K166" s="595">
        <v>9</v>
      </c>
      <c r="L166" s="596"/>
      <c r="M166" s="596"/>
      <c r="N166" s="597"/>
      <c r="O166" s="598">
        <v>9</v>
      </c>
      <c r="P166" s="596"/>
      <c r="Q166" s="596"/>
      <c r="R166" s="597"/>
    </row>
    <row r="167" spans="1:18" ht="13.5" thickBot="1" x14ac:dyDescent="0.25">
      <c r="A167" s="91"/>
      <c r="B167" s="139" t="s">
        <v>132</v>
      </c>
      <c r="C167" s="438">
        <v>4.1666666666666664E-2</v>
      </c>
      <c r="D167" s="439"/>
      <c r="E167" s="439"/>
      <c r="F167" s="440"/>
      <c r="G167" s="438">
        <v>0.29166666666666702</v>
      </c>
      <c r="H167" s="439"/>
      <c r="I167" s="439"/>
      <c r="J167" s="440"/>
      <c r="K167" s="438">
        <v>0.41666666666666702</v>
      </c>
      <c r="L167" s="439"/>
      <c r="M167" s="439"/>
      <c r="N167" s="439"/>
      <c r="O167" s="438">
        <v>0.75</v>
      </c>
      <c r="P167" s="439"/>
      <c r="Q167" s="439"/>
      <c r="R167" s="440"/>
    </row>
    <row r="168" spans="1:18" x14ac:dyDescent="0.2">
      <c r="A168" s="30"/>
      <c r="B168" s="169" t="s">
        <v>205</v>
      </c>
      <c r="C168" s="428">
        <v>227</v>
      </c>
      <c r="D168" s="429"/>
      <c r="E168" s="429"/>
      <c r="F168" s="430"/>
      <c r="G168" s="428">
        <v>222</v>
      </c>
      <c r="H168" s="429"/>
      <c r="I168" s="429"/>
      <c r="J168" s="430"/>
      <c r="K168" s="428">
        <v>221</v>
      </c>
      <c r="L168" s="429"/>
      <c r="M168" s="429"/>
      <c r="N168" s="430"/>
      <c r="O168" s="428">
        <v>227</v>
      </c>
      <c r="P168" s="429"/>
      <c r="Q168" s="429"/>
      <c r="R168" s="430"/>
    </row>
    <row r="169" spans="1:18" x14ac:dyDescent="0.2">
      <c r="A169" s="31"/>
      <c r="B169" s="141" t="s">
        <v>206</v>
      </c>
      <c r="C169" s="472">
        <v>227</v>
      </c>
      <c r="D169" s="473"/>
      <c r="E169" s="473"/>
      <c r="F169" s="474"/>
      <c r="G169" s="472">
        <v>223</v>
      </c>
      <c r="H169" s="473"/>
      <c r="I169" s="473"/>
      <c r="J169" s="474"/>
      <c r="K169" s="472">
        <v>223</v>
      </c>
      <c r="L169" s="473"/>
      <c r="M169" s="473"/>
      <c r="N169" s="474"/>
      <c r="O169" s="472">
        <v>230</v>
      </c>
      <c r="P169" s="473"/>
      <c r="Q169" s="473"/>
      <c r="R169" s="474"/>
    </row>
    <row r="170" spans="1:18" x14ac:dyDescent="0.2">
      <c r="A170" s="30"/>
      <c r="B170" s="141" t="s">
        <v>207</v>
      </c>
      <c r="C170" s="472">
        <v>117</v>
      </c>
      <c r="D170" s="473"/>
      <c r="E170" s="473"/>
      <c r="F170" s="474"/>
      <c r="G170" s="472">
        <v>117</v>
      </c>
      <c r="H170" s="473"/>
      <c r="I170" s="473"/>
      <c r="J170" s="474"/>
      <c r="K170" s="472">
        <v>115</v>
      </c>
      <c r="L170" s="473"/>
      <c r="M170" s="473"/>
      <c r="N170" s="474"/>
      <c r="O170" s="472">
        <v>117</v>
      </c>
      <c r="P170" s="473"/>
      <c r="Q170" s="473"/>
      <c r="R170" s="474"/>
    </row>
    <row r="171" spans="1:18" x14ac:dyDescent="0.2">
      <c r="A171" s="31"/>
      <c r="B171" s="141" t="s">
        <v>208</v>
      </c>
      <c r="C171" s="472">
        <v>116</v>
      </c>
      <c r="D171" s="473"/>
      <c r="E171" s="473"/>
      <c r="F171" s="474"/>
      <c r="G171" s="472">
        <v>115</v>
      </c>
      <c r="H171" s="473"/>
      <c r="I171" s="473"/>
      <c r="J171" s="474"/>
      <c r="K171" s="472">
        <v>114</v>
      </c>
      <c r="L171" s="473"/>
      <c r="M171" s="473"/>
      <c r="N171" s="474"/>
      <c r="O171" s="472">
        <v>117</v>
      </c>
      <c r="P171" s="473"/>
      <c r="Q171" s="473"/>
      <c r="R171" s="474"/>
    </row>
    <row r="172" spans="1:18" x14ac:dyDescent="0.2">
      <c r="A172" s="91"/>
      <c r="B172" s="141" t="s">
        <v>139</v>
      </c>
      <c r="C172" s="472">
        <v>10.6</v>
      </c>
      <c r="D172" s="473"/>
      <c r="E172" s="473"/>
      <c r="F172" s="474"/>
      <c r="G172" s="472">
        <v>10.6</v>
      </c>
      <c r="H172" s="473"/>
      <c r="I172" s="473"/>
      <c r="J172" s="474"/>
      <c r="K172" s="472">
        <v>10.4</v>
      </c>
      <c r="L172" s="473"/>
      <c r="M172" s="473"/>
      <c r="N172" s="474"/>
      <c r="O172" s="472">
        <v>10.6</v>
      </c>
      <c r="P172" s="473"/>
      <c r="Q172" s="473"/>
      <c r="R172" s="474"/>
    </row>
    <row r="173" spans="1:18" ht="13.5" thickBot="1" x14ac:dyDescent="0.25">
      <c r="A173" s="91"/>
      <c r="B173" s="170" t="s">
        <v>140</v>
      </c>
      <c r="C173" s="475">
        <v>10.6</v>
      </c>
      <c r="D173" s="476"/>
      <c r="E173" s="476"/>
      <c r="F173" s="477"/>
      <c r="G173" s="475">
        <v>10.6</v>
      </c>
      <c r="H173" s="476"/>
      <c r="I173" s="476"/>
      <c r="J173" s="477"/>
      <c r="K173" s="475">
        <v>10.5</v>
      </c>
      <c r="L173" s="476"/>
      <c r="M173" s="476"/>
      <c r="N173" s="477"/>
      <c r="O173" s="475">
        <v>10.6</v>
      </c>
      <c r="P173" s="476"/>
      <c r="Q173" s="476"/>
      <c r="R173" s="477"/>
    </row>
    <row r="174" spans="1:18" ht="13.5" thickBot="1" x14ac:dyDescent="0.25">
      <c r="A174" s="413" t="s">
        <v>211</v>
      </c>
      <c r="B174" s="414"/>
      <c r="C174" s="414"/>
      <c r="D174" s="414"/>
      <c r="E174" s="414"/>
      <c r="F174" s="414"/>
      <c r="G174" s="414"/>
      <c r="H174" s="414"/>
      <c r="I174" s="414"/>
      <c r="J174" s="414"/>
      <c r="K174" s="414"/>
      <c r="L174" s="414"/>
      <c r="M174" s="414"/>
      <c r="N174" s="414"/>
      <c r="O174" s="414"/>
      <c r="P174" s="414"/>
      <c r="Q174" s="414"/>
      <c r="R174" s="415"/>
    </row>
    <row r="175" spans="1:18" x14ac:dyDescent="0.2">
      <c r="A175" s="590" t="s">
        <v>211</v>
      </c>
      <c r="B175" s="593" t="s">
        <v>49</v>
      </c>
      <c r="C175" s="464">
        <v>4.1666666666666664E-2</v>
      </c>
      <c r="D175" s="465"/>
      <c r="E175" s="465"/>
      <c r="F175" s="465"/>
      <c r="G175" s="466">
        <v>0.29166666666666669</v>
      </c>
      <c r="H175" s="467"/>
      <c r="I175" s="467"/>
      <c r="J175" s="468"/>
      <c r="K175" s="467">
        <v>0.41666666666666669</v>
      </c>
      <c r="L175" s="467"/>
      <c r="M175" s="467"/>
      <c r="N175" s="467"/>
      <c r="O175" s="506">
        <v>0.75</v>
      </c>
      <c r="P175" s="470"/>
      <c r="Q175" s="470"/>
      <c r="R175" s="471"/>
    </row>
    <row r="176" spans="1:18" ht="13.5" thickBot="1" x14ac:dyDescent="0.25">
      <c r="A176" s="591"/>
      <c r="B176" s="594"/>
      <c r="C176" s="34" t="s">
        <v>50</v>
      </c>
      <c r="D176" s="35" t="s">
        <v>51</v>
      </c>
      <c r="E176" s="35" t="s">
        <v>52</v>
      </c>
      <c r="F176" s="94" t="s">
        <v>209</v>
      </c>
      <c r="G176" s="36" t="s">
        <v>50</v>
      </c>
      <c r="H176" s="35" t="s">
        <v>51</v>
      </c>
      <c r="I176" s="35" t="s">
        <v>52</v>
      </c>
      <c r="J176" s="93" t="s">
        <v>209</v>
      </c>
      <c r="K176" s="36" t="s">
        <v>50</v>
      </c>
      <c r="L176" s="35" t="s">
        <v>51</v>
      </c>
      <c r="M176" s="35" t="s">
        <v>52</v>
      </c>
      <c r="N176" s="94" t="s">
        <v>209</v>
      </c>
      <c r="O176" s="68" t="s">
        <v>50</v>
      </c>
      <c r="P176" s="69" t="s">
        <v>51</v>
      </c>
      <c r="Q176" s="69" t="s">
        <v>52</v>
      </c>
      <c r="R176" s="147" t="s">
        <v>209</v>
      </c>
    </row>
    <row r="177" spans="1:18" x14ac:dyDescent="0.2">
      <c r="A177" s="591"/>
      <c r="B177" s="159" t="s">
        <v>212</v>
      </c>
      <c r="C177" s="48">
        <v>6</v>
      </c>
      <c r="D177" s="49">
        <v>2.2429999999999999</v>
      </c>
      <c r="E177" s="49">
        <v>0.4</v>
      </c>
      <c r="F177" s="50">
        <v>3.0000000000000001E-3</v>
      </c>
      <c r="G177" s="48">
        <v>11</v>
      </c>
      <c r="H177" s="49">
        <v>4.375</v>
      </c>
      <c r="I177" s="49">
        <v>0.82000000000000006</v>
      </c>
      <c r="J177" s="50">
        <v>1.2999999999999999E-2</v>
      </c>
      <c r="K177" s="48">
        <v>11</v>
      </c>
      <c r="L177" s="49">
        <v>4.3120000000000003</v>
      </c>
      <c r="M177" s="49">
        <v>0.81</v>
      </c>
      <c r="N177" s="50">
        <v>1.2999999999999999E-2</v>
      </c>
      <c r="O177" s="48">
        <v>10</v>
      </c>
      <c r="P177" s="49">
        <v>3.8650000000000002</v>
      </c>
      <c r="Q177" s="49">
        <v>0.72000000000000008</v>
      </c>
      <c r="R177" s="51">
        <v>0.01</v>
      </c>
    </row>
    <row r="178" spans="1:18" x14ac:dyDescent="0.2">
      <c r="A178" s="591"/>
      <c r="B178" s="161" t="s">
        <v>213</v>
      </c>
      <c r="C178" s="53">
        <v>10</v>
      </c>
      <c r="D178" s="54">
        <v>3.9420000000000002</v>
      </c>
      <c r="E178" s="54">
        <v>0.66</v>
      </c>
      <c r="F178" s="55">
        <v>1.0999999999999999E-2</v>
      </c>
      <c r="G178" s="53">
        <v>15</v>
      </c>
      <c r="H178" s="54">
        <v>5.7919999999999998</v>
      </c>
      <c r="I178" s="54">
        <v>0.97</v>
      </c>
      <c r="J178" s="55">
        <v>2.3E-2</v>
      </c>
      <c r="K178" s="53">
        <v>15</v>
      </c>
      <c r="L178" s="54">
        <v>5.8259999999999996</v>
      </c>
      <c r="M178" s="54">
        <v>0.98</v>
      </c>
      <c r="N178" s="55">
        <v>2.4E-2</v>
      </c>
      <c r="O178" s="53">
        <v>12</v>
      </c>
      <c r="P178" s="54">
        <v>4.8889999999999993</v>
      </c>
      <c r="Q178" s="54">
        <v>0.82</v>
      </c>
      <c r="R178" s="56">
        <v>1.6E-2</v>
      </c>
    </row>
    <row r="179" spans="1:18" x14ac:dyDescent="0.2">
      <c r="A179" s="591"/>
      <c r="B179" s="161" t="s">
        <v>214</v>
      </c>
      <c r="C179" s="53">
        <v>96</v>
      </c>
      <c r="D179" s="54">
        <v>-1.698</v>
      </c>
      <c r="E179" s="54">
        <v>-0.34</v>
      </c>
      <c r="F179" s="55"/>
      <c r="G179" s="53">
        <v>225</v>
      </c>
      <c r="H179" s="54">
        <v>-3.8639999999999999</v>
      </c>
      <c r="I179" s="54">
        <v>-0.77</v>
      </c>
      <c r="J179" s="55"/>
      <c r="K179" s="53">
        <v>224</v>
      </c>
      <c r="L179" s="54">
        <v>-3.8010000000000002</v>
      </c>
      <c r="M179" s="54">
        <v>-0.76</v>
      </c>
      <c r="N179" s="55"/>
      <c r="O179" s="53">
        <v>196</v>
      </c>
      <c r="P179" s="54">
        <v>-3.3540000000000001</v>
      </c>
      <c r="Q179" s="54">
        <v>-0.67</v>
      </c>
      <c r="R179" s="56"/>
    </row>
    <row r="180" spans="1:18" x14ac:dyDescent="0.2">
      <c r="A180" s="591"/>
      <c r="B180" s="161" t="s">
        <v>215</v>
      </c>
      <c r="C180" s="53">
        <v>220</v>
      </c>
      <c r="D180" s="54">
        <v>-3.9420000000000002</v>
      </c>
      <c r="E180" s="54">
        <v>-0.66</v>
      </c>
      <c r="F180" s="55"/>
      <c r="G180" s="53">
        <v>332</v>
      </c>
      <c r="H180" s="54">
        <v>-5.79</v>
      </c>
      <c r="I180" s="54">
        <v>-0.97</v>
      </c>
      <c r="J180" s="55"/>
      <c r="K180" s="53">
        <v>338</v>
      </c>
      <c r="L180" s="54">
        <v>-5.8259999999999996</v>
      </c>
      <c r="M180" s="54">
        <v>-0.98</v>
      </c>
      <c r="N180" s="55"/>
      <c r="O180" s="53">
        <v>280</v>
      </c>
      <c r="P180" s="54">
        <v>-4.8869999999999996</v>
      </c>
      <c r="Q180" s="54">
        <v>-0.82</v>
      </c>
      <c r="R180" s="56"/>
    </row>
    <row r="181" spans="1:18" x14ac:dyDescent="0.2">
      <c r="A181" s="591"/>
      <c r="B181" s="161" t="s">
        <v>216</v>
      </c>
      <c r="C181" s="53">
        <v>51</v>
      </c>
      <c r="D181" s="54">
        <v>-0.54500000000000004</v>
      </c>
      <c r="E181" s="54">
        <v>-0.06</v>
      </c>
      <c r="F181" s="55">
        <v>0</v>
      </c>
      <c r="G181" s="53">
        <v>49</v>
      </c>
      <c r="H181" s="54">
        <v>-0.51100000000000001</v>
      </c>
      <c r="I181" s="54">
        <v>-0.05</v>
      </c>
      <c r="J181" s="55">
        <v>0</v>
      </c>
      <c r="K181" s="53">
        <v>49</v>
      </c>
      <c r="L181" s="54">
        <v>-0.51100000000000001</v>
      </c>
      <c r="M181" s="54">
        <v>-0.05</v>
      </c>
      <c r="N181" s="55">
        <v>0</v>
      </c>
      <c r="O181" s="53">
        <v>49</v>
      </c>
      <c r="P181" s="54">
        <v>-0.51100000000000001</v>
      </c>
      <c r="Q181" s="54">
        <v>-0.05</v>
      </c>
      <c r="R181" s="56">
        <v>0</v>
      </c>
    </row>
    <row r="182" spans="1:18" ht="13.5" thickBot="1" x14ac:dyDescent="0.25">
      <c r="A182" s="592"/>
      <c r="B182" s="163" t="s">
        <v>217</v>
      </c>
      <c r="C182" s="197">
        <v>0</v>
      </c>
      <c r="D182" s="198">
        <v>0</v>
      </c>
      <c r="E182" s="198">
        <v>0</v>
      </c>
      <c r="F182" s="199">
        <v>0</v>
      </c>
      <c r="G182" s="197">
        <v>0</v>
      </c>
      <c r="H182" s="198">
        <v>-2E-3</v>
      </c>
      <c r="I182" s="198">
        <v>0</v>
      </c>
      <c r="J182" s="199">
        <v>0</v>
      </c>
      <c r="K182" s="197">
        <v>0</v>
      </c>
      <c r="L182" s="198">
        <v>0</v>
      </c>
      <c r="M182" s="198">
        <v>0</v>
      </c>
      <c r="N182" s="199">
        <v>0</v>
      </c>
      <c r="O182" s="197">
        <v>0</v>
      </c>
      <c r="P182" s="198">
        <v>-2E-3</v>
      </c>
      <c r="Q182" s="198">
        <v>0</v>
      </c>
      <c r="R182" s="200">
        <v>0</v>
      </c>
    </row>
    <row r="183" spans="1:18" x14ac:dyDescent="0.2">
      <c r="A183" s="497" t="s">
        <v>94</v>
      </c>
      <c r="B183" s="239" t="s">
        <v>218</v>
      </c>
      <c r="C183" s="48">
        <v>0</v>
      </c>
      <c r="D183" s="49">
        <v>0</v>
      </c>
      <c r="E183" s="49">
        <v>0</v>
      </c>
      <c r="F183" s="50"/>
      <c r="G183" s="48">
        <v>0</v>
      </c>
      <c r="H183" s="49">
        <v>0</v>
      </c>
      <c r="I183" s="49">
        <v>0</v>
      </c>
      <c r="J183" s="50">
        <v>0</v>
      </c>
      <c r="K183" s="48">
        <v>0</v>
      </c>
      <c r="L183" s="49">
        <v>0</v>
      </c>
      <c r="M183" s="49">
        <v>0</v>
      </c>
      <c r="N183" s="50"/>
      <c r="O183" s="48">
        <v>0</v>
      </c>
      <c r="P183" s="49">
        <v>0</v>
      </c>
      <c r="Q183" s="49">
        <v>0</v>
      </c>
      <c r="R183" s="44"/>
    </row>
    <row r="184" spans="1:18" x14ac:dyDescent="0.2">
      <c r="A184" s="498"/>
      <c r="B184" s="239" t="s">
        <v>219</v>
      </c>
      <c r="C184" s="53">
        <v>48</v>
      </c>
      <c r="D184" s="54">
        <v>0.84499999999999997</v>
      </c>
      <c r="E184" s="54">
        <v>0.17</v>
      </c>
      <c r="F184" s="55"/>
      <c r="G184" s="53">
        <v>116</v>
      </c>
      <c r="H184" s="54">
        <v>1.984</v>
      </c>
      <c r="I184" s="54">
        <v>0.4</v>
      </c>
      <c r="J184" s="55">
        <v>0</v>
      </c>
      <c r="K184" s="53">
        <v>110</v>
      </c>
      <c r="L184" s="54">
        <v>1.873</v>
      </c>
      <c r="M184" s="54">
        <v>0.37</v>
      </c>
      <c r="N184" s="55"/>
      <c r="O184" s="53">
        <v>122</v>
      </c>
      <c r="P184" s="54">
        <v>2.0979999999999999</v>
      </c>
      <c r="Q184" s="54">
        <v>0.42</v>
      </c>
      <c r="R184" s="45"/>
    </row>
    <row r="185" spans="1:18" x14ac:dyDescent="0.2">
      <c r="A185" s="498"/>
      <c r="B185" s="239" t="s">
        <v>220</v>
      </c>
      <c r="C185" s="53">
        <v>2</v>
      </c>
      <c r="D185" s="54">
        <v>4.2000000000000003E-2</v>
      </c>
      <c r="E185" s="54">
        <v>0.01</v>
      </c>
      <c r="F185" s="55"/>
      <c r="G185" s="53">
        <v>22</v>
      </c>
      <c r="H185" s="54">
        <v>0.373</v>
      </c>
      <c r="I185" s="54">
        <v>7.0000000000000007E-2</v>
      </c>
      <c r="J185" s="55">
        <v>0</v>
      </c>
      <c r="K185" s="53">
        <v>22</v>
      </c>
      <c r="L185" s="54">
        <v>0.377</v>
      </c>
      <c r="M185" s="54">
        <v>0.08</v>
      </c>
      <c r="N185" s="55"/>
      <c r="O185" s="53">
        <v>2</v>
      </c>
      <c r="P185" s="54">
        <v>3.7999999999999999E-2</v>
      </c>
      <c r="Q185" s="54">
        <v>0.01</v>
      </c>
      <c r="R185" s="45"/>
    </row>
    <row r="186" spans="1:18" x14ac:dyDescent="0.2">
      <c r="A186" s="498"/>
      <c r="B186" s="239" t="s">
        <v>221</v>
      </c>
      <c r="C186" s="53">
        <v>19</v>
      </c>
      <c r="D186" s="54">
        <v>0.32900000000000001</v>
      </c>
      <c r="E186" s="54">
        <v>7.0000000000000007E-2</v>
      </c>
      <c r="F186" s="55"/>
      <c r="G186" s="53">
        <v>42</v>
      </c>
      <c r="H186" s="54">
        <v>0.72099999999999997</v>
      </c>
      <c r="I186" s="54">
        <v>0.14000000000000001</v>
      </c>
      <c r="J186" s="55">
        <v>0</v>
      </c>
      <c r="K186" s="53">
        <v>44</v>
      </c>
      <c r="L186" s="54">
        <v>0.749</v>
      </c>
      <c r="M186" s="54">
        <v>0.15</v>
      </c>
      <c r="N186" s="55"/>
      <c r="O186" s="53">
        <v>29</v>
      </c>
      <c r="P186" s="54">
        <v>0.504</v>
      </c>
      <c r="Q186" s="54">
        <v>0.1</v>
      </c>
      <c r="R186" s="45"/>
    </row>
    <row r="187" spans="1:18" x14ac:dyDescent="0.2">
      <c r="A187" s="498"/>
      <c r="B187" s="239" t="s">
        <v>222</v>
      </c>
      <c r="C187" s="53">
        <v>1</v>
      </c>
      <c r="D187" s="54">
        <v>1.0999999999999999E-2</v>
      </c>
      <c r="E187" s="54">
        <v>0</v>
      </c>
      <c r="F187" s="55"/>
      <c r="G187" s="53">
        <v>2</v>
      </c>
      <c r="H187" s="54">
        <v>0.04</v>
      </c>
      <c r="I187" s="54">
        <v>0.01</v>
      </c>
      <c r="J187" s="55">
        <v>0</v>
      </c>
      <c r="K187" s="53">
        <v>2</v>
      </c>
      <c r="L187" s="54">
        <v>3.1E-2</v>
      </c>
      <c r="M187" s="54">
        <v>0.01</v>
      </c>
      <c r="N187" s="55"/>
      <c r="O187" s="53">
        <v>2</v>
      </c>
      <c r="P187" s="54">
        <v>3.1E-2</v>
      </c>
      <c r="Q187" s="54">
        <v>0.01</v>
      </c>
      <c r="R187" s="45"/>
    </row>
    <row r="188" spans="1:18" x14ac:dyDescent="0.2">
      <c r="A188" s="498"/>
      <c r="B188" s="149" t="s">
        <v>223</v>
      </c>
      <c r="C188" s="53">
        <v>7</v>
      </c>
      <c r="D188" s="54">
        <v>0.128</v>
      </c>
      <c r="E188" s="54">
        <v>0.03</v>
      </c>
      <c r="F188" s="55"/>
      <c r="G188" s="53">
        <v>14</v>
      </c>
      <c r="H188" s="54">
        <v>0.23899999999999999</v>
      </c>
      <c r="I188" s="54">
        <v>0.05</v>
      </c>
      <c r="J188" s="55">
        <v>0</v>
      </c>
      <c r="K188" s="53">
        <v>15</v>
      </c>
      <c r="L188" s="54">
        <v>0.248</v>
      </c>
      <c r="M188" s="54">
        <v>0.05</v>
      </c>
      <c r="N188" s="55"/>
      <c r="O188" s="53">
        <v>10</v>
      </c>
      <c r="P188" s="54">
        <v>0.16700000000000001</v>
      </c>
      <c r="Q188" s="54">
        <v>0.03</v>
      </c>
      <c r="R188" s="45"/>
    </row>
    <row r="189" spans="1:18" x14ac:dyDescent="0.2">
      <c r="A189" s="498"/>
      <c r="B189" s="149" t="s">
        <v>224</v>
      </c>
      <c r="C189" s="53">
        <v>18</v>
      </c>
      <c r="D189" s="54">
        <v>0.316</v>
      </c>
      <c r="E189" s="54">
        <v>0.06</v>
      </c>
      <c r="F189" s="55"/>
      <c r="G189" s="53">
        <v>27</v>
      </c>
      <c r="H189" s="54">
        <v>0.46600000000000003</v>
      </c>
      <c r="I189" s="54">
        <v>0.09</v>
      </c>
      <c r="J189" s="55">
        <v>0</v>
      </c>
      <c r="K189" s="53">
        <v>29</v>
      </c>
      <c r="L189" s="54">
        <v>0.48799999999999999</v>
      </c>
      <c r="M189" s="54">
        <v>0.1</v>
      </c>
      <c r="N189" s="55"/>
      <c r="O189" s="53">
        <v>27</v>
      </c>
      <c r="P189" s="54">
        <v>0.47</v>
      </c>
      <c r="Q189" s="54">
        <v>0.09</v>
      </c>
      <c r="R189" s="45"/>
    </row>
    <row r="190" spans="1:18" ht="13.5" thickBot="1" x14ac:dyDescent="0.25">
      <c r="A190" s="498"/>
      <c r="B190" s="240" t="s">
        <v>225</v>
      </c>
      <c r="C190" s="58">
        <v>2</v>
      </c>
      <c r="D190" s="59">
        <v>3.4000000000000002E-2</v>
      </c>
      <c r="E190" s="59">
        <v>0.01</v>
      </c>
      <c r="F190" s="60"/>
      <c r="G190" s="58">
        <v>3</v>
      </c>
      <c r="H190" s="59">
        <v>4.8000000000000001E-2</v>
      </c>
      <c r="I190" s="59">
        <v>0.01</v>
      </c>
      <c r="J190" s="60">
        <v>0</v>
      </c>
      <c r="K190" s="58">
        <v>3</v>
      </c>
      <c r="L190" s="59">
        <v>4.2999999999999997E-2</v>
      </c>
      <c r="M190" s="59">
        <v>0.01</v>
      </c>
      <c r="N190" s="60"/>
      <c r="O190" s="58">
        <v>3</v>
      </c>
      <c r="P190" s="59">
        <v>5.3999999999999999E-2</v>
      </c>
      <c r="Q190" s="59">
        <v>0.01</v>
      </c>
      <c r="R190" s="46"/>
    </row>
    <row r="191" spans="1:18" x14ac:dyDescent="0.2">
      <c r="A191" s="587" t="s">
        <v>105</v>
      </c>
      <c r="B191" s="148" t="s">
        <v>226</v>
      </c>
      <c r="C191" s="63">
        <v>22</v>
      </c>
      <c r="D191" s="64">
        <v>0.39200000000000002</v>
      </c>
      <c r="E191" s="64">
        <v>7.0000000000000007E-2</v>
      </c>
      <c r="F191" s="65"/>
      <c r="G191" s="63">
        <v>37</v>
      </c>
      <c r="H191" s="64">
        <v>0.65</v>
      </c>
      <c r="I191" s="64">
        <v>0.11</v>
      </c>
      <c r="J191" s="65">
        <v>0</v>
      </c>
      <c r="K191" s="63">
        <v>41</v>
      </c>
      <c r="L191" s="64">
        <v>0.7</v>
      </c>
      <c r="M191" s="64">
        <v>0.12</v>
      </c>
      <c r="N191" s="65"/>
      <c r="O191" s="63">
        <v>39</v>
      </c>
      <c r="P191" s="64">
        <v>0.67600000000000005</v>
      </c>
      <c r="Q191" s="64">
        <v>0.11</v>
      </c>
      <c r="R191" s="89"/>
    </row>
    <row r="192" spans="1:18" x14ac:dyDescent="0.2">
      <c r="A192" s="588"/>
      <c r="B192" s="149" t="s">
        <v>227</v>
      </c>
      <c r="C192" s="53">
        <v>183</v>
      </c>
      <c r="D192" s="54">
        <v>3.278</v>
      </c>
      <c r="E192" s="54">
        <v>0.55000000000000004</v>
      </c>
      <c r="F192" s="55"/>
      <c r="G192" s="53">
        <v>271</v>
      </c>
      <c r="H192" s="54">
        <v>4.7169999999999996</v>
      </c>
      <c r="I192" s="54">
        <v>0.79</v>
      </c>
      <c r="J192" s="55">
        <v>0</v>
      </c>
      <c r="K192" s="53">
        <v>275</v>
      </c>
      <c r="L192" s="54">
        <v>4.7480000000000002</v>
      </c>
      <c r="M192" s="54">
        <v>0.8</v>
      </c>
      <c r="N192" s="55"/>
      <c r="O192" s="53">
        <v>226</v>
      </c>
      <c r="P192" s="54">
        <v>3.9460000000000002</v>
      </c>
      <c r="Q192" s="54">
        <v>0.66</v>
      </c>
      <c r="R192" s="45"/>
    </row>
    <row r="193" spans="1:18" x14ac:dyDescent="0.2">
      <c r="A193" s="588"/>
      <c r="B193" s="149" t="s">
        <v>228</v>
      </c>
      <c r="C193" s="53">
        <v>7</v>
      </c>
      <c r="D193" s="54">
        <v>0.121</v>
      </c>
      <c r="E193" s="54">
        <v>0.02</v>
      </c>
      <c r="F193" s="55"/>
      <c r="G193" s="53">
        <v>10</v>
      </c>
      <c r="H193" s="54">
        <v>0.16800000000000001</v>
      </c>
      <c r="I193" s="54">
        <v>0.03</v>
      </c>
      <c r="J193" s="55">
        <v>0</v>
      </c>
      <c r="K193" s="53">
        <v>8</v>
      </c>
      <c r="L193" s="54">
        <v>0.14199999999999999</v>
      </c>
      <c r="M193" s="54">
        <v>0.02</v>
      </c>
      <c r="N193" s="55"/>
      <c r="O193" s="53">
        <v>8</v>
      </c>
      <c r="P193" s="54">
        <v>0.14699999999999999</v>
      </c>
      <c r="Q193" s="54">
        <v>0.02</v>
      </c>
      <c r="R193" s="45"/>
    </row>
    <row r="194" spans="1:18" x14ac:dyDescent="0.2">
      <c r="A194" s="588"/>
      <c r="B194" s="149" t="s">
        <v>229</v>
      </c>
      <c r="C194" s="53">
        <v>9</v>
      </c>
      <c r="D194" s="54">
        <v>0.154</v>
      </c>
      <c r="E194" s="54">
        <v>0.03</v>
      </c>
      <c r="F194" s="55"/>
      <c r="G194" s="53">
        <v>15</v>
      </c>
      <c r="H194" s="54">
        <v>0.26300000000000001</v>
      </c>
      <c r="I194" s="54">
        <v>0.04</v>
      </c>
      <c r="J194" s="55">
        <v>0</v>
      </c>
      <c r="K194" s="53">
        <v>14</v>
      </c>
      <c r="L194" s="54">
        <v>0.248</v>
      </c>
      <c r="M194" s="54">
        <v>0.04</v>
      </c>
      <c r="N194" s="55"/>
      <c r="O194" s="53">
        <v>7</v>
      </c>
      <c r="P194" s="54">
        <v>0.128</v>
      </c>
      <c r="Q194" s="54">
        <v>0.02</v>
      </c>
      <c r="R194" s="45"/>
    </row>
    <row r="195" spans="1:18" ht="13.5" thickBot="1" x14ac:dyDescent="0.25">
      <c r="A195" s="589"/>
      <c r="B195" s="150" t="s">
        <v>230</v>
      </c>
      <c r="C195" s="197">
        <v>0</v>
      </c>
      <c r="D195" s="198">
        <v>4.0000000000000001E-3</v>
      </c>
      <c r="E195" s="198">
        <v>0</v>
      </c>
      <c r="F195" s="199"/>
      <c r="G195" s="197">
        <v>0</v>
      </c>
      <c r="H195" s="198">
        <v>2E-3</v>
      </c>
      <c r="I195" s="198">
        <v>0</v>
      </c>
      <c r="J195" s="199">
        <v>0</v>
      </c>
      <c r="K195" s="197">
        <v>0</v>
      </c>
      <c r="L195" s="198">
        <v>1E-3</v>
      </c>
      <c r="M195" s="198">
        <v>0</v>
      </c>
      <c r="N195" s="199"/>
      <c r="O195" s="197">
        <v>0</v>
      </c>
      <c r="P195" s="198">
        <v>2E-3</v>
      </c>
      <c r="Q195" s="198">
        <v>0</v>
      </c>
      <c r="R195" s="79"/>
    </row>
    <row r="196" spans="1:18" x14ac:dyDescent="0.2">
      <c r="A196" s="495" t="s">
        <v>231</v>
      </c>
      <c r="B196" s="159" t="s">
        <v>232</v>
      </c>
      <c r="C196" s="48">
        <v>0</v>
      </c>
      <c r="D196" s="49">
        <v>4.0000000000000001E-3</v>
      </c>
      <c r="E196" s="49">
        <v>0</v>
      </c>
      <c r="F196" s="50"/>
      <c r="G196" s="48">
        <v>0</v>
      </c>
      <c r="H196" s="49">
        <v>2E-3</v>
      </c>
      <c r="I196" s="49">
        <v>0</v>
      </c>
      <c r="J196" s="50">
        <v>0</v>
      </c>
      <c r="K196" s="48">
        <v>0</v>
      </c>
      <c r="L196" s="49">
        <v>2E-3</v>
      </c>
      <c r="M196" s="49">
        <v>0</v>
      </c>
      <c r="N196" s="50"/>
      <c r="O196" s="48">
        <v>1</v>
      </c>
      <c r="P196" s="49">
        <v>0.01</v>
      </c>
      <c r="Q196" s="49">
        <v>0</v>
      </c>
      <c r="R196" s="44"/>
    </row>
    <row r="197" spans="1:18" x14ac:dyDescent="0.2">
      <c r="A197" s="496"/>
      <c r="B197" s="161" t="s">
        <v>233</v>
      </c>
      <c r="C197" s="53">
        <v>0</v>
      </c>
      <c r="D197" s="54">
        <v>1E-3</v>
      </c>
      <c r="E197" s="54">
        <v>0</v>
      </c>
      <c r="F197" s="55"/>
      <c r="G197" s="53">
        <v>1</v>
      </c>
      <c r="H197" s="54">
        <v>6.0000000000000001E-3</v>
      </c>
      <c r="I197" s="54">
        <v>0</v>
      </c>
      <c r="J197" s="55">
        <v>0</v>
      </c>
      <c r="K197" s="53">
        <v>0</v>
      </c>
      <c r="L197" s="54">
        <v>4.0000000000000001E-3</v>
      </c>
      <c r="M197" s="54">
        <v>0</v>
      </c>
      <c r="N197" s="55"/>
      <c r="O197" s="53">
        <v>0</v>
      </c>
      <c r="P197" s="54">
        <v>1E-3</v>
      </c>
      <c r="Q197" s="54">
        <v>0</v>
      </c>
      <c r="R197" s="89"/>
    </row>
    <row r="198" spans="1:18" x14ac:dyDescent="0.2">
      <c r="A198" s="496"/>
      <c r="B198" s="161" t="s">
        <v>234</v>
      </c>
      <c r="C198" s="53">
        <v>50</v>
      </c>
      <c r="D198" s="54">
        <v>0.53100000000000003</v>
      </c>
      <c r="E198" s="54">
        <v>0.05</v>
      </c>
      <c r="F198" s="55"/>
      <c r="G198" s="53">
        <v>47</v>
      </c>
      <c r="H198" s="54">
        <v>0.495</v>
      </c>
      <c r="I198" s="54">
        <v>0.05</v>
      </c>
      <c r="J198" s="55">
        <v>0</v>
      </c>
      <c r="K198" s="53">
        <v>47</v>
      </c>
      <c r="L198" s="54">
        <v>0.497</v>
      </c>
      <c r="M198" s="54">
        <v>0.05</v>
      </c>
      <c r="N198" s="55"/>
      <c r="O198" s="53">
        <v>47</v>
      </c>
      <c r="P198" s="54">
        <v>0.49299999999999999</v>
      </c>
      <c r="Q198" s="54">
        <v>0.05</v>
      </c>
      <c r="R198" s="89"/>
    </row>
    <row r="199" spans="1:18" ht="13.5" thickBot="1" x14ac:dyDescent="0.25">
      <c r="A199" s="500"/>
      <c r="B199" s="163" t="s">
        <v>235</v>
      </c>
      <c r="C199" s="58">
        <v>1</v>
      </c>
      <c r="D199" s="59">
        <v>8.0000000000000002E-3</v>
      </c>
      <c r="E199" s="59">
        <v>0</v>
      </c>
      <c r="F199" s="60"/>
      <c r="G199" s="58">
        <v>1</v>
      </c>
      <c r="H199" s="59">
        <v>8.0000000000000002E-3</v>
      </c>
      <c r="I199" s="59">
        <v>0</v>
      </c>
      <c r="J199" s="60">
        <v>0</v>
      </c>
      <c r="K199" s="58">
        <v>1</v>
      </c>
      <c r="L199" s="59">
        <v>8.0000000000000002E-3</v>
      </c>
      <c r="M199" s="59">
        <v>0</v>
      </c>
      <c r="N199" s="60"/>
      <c r="O199" s="58">
        <v>1</v>
      </c>
      <c r="P199" s="59">
        <v>8.0000000000000002E-3</v>
      </c>
      <c r="Q199" s="59">
        <v>0</v>
      </c>
      <c r="R199" s="46"/>
    </row>
    <row r="200" spans="1:18" x14ac:dyDescent="0.2">
      <c r="A200" s="498" t="s">
        <v>236</v>
      </c>
      <c r="B200" s="239" t="s">
        <v>237</v>
      </c>
      <c r="C200" s="48">
        <v>0</v>
      </c>
      <c r="D200" s="49">
        <v>1E-3</v>
      </c>
      <c r="E200" s="49">
        <v>0</v>
      </c>
      <c r="F200" s="51"/>
      <c r="G200" s="48">
        <v>0</v>
      </c>
      <c r="H200" s="49">
        <v>1E-3</v>
      </c>
      <c r="I200" s="49">
        <v>0</v>
      </c>
      <c r="J200" s="51">
        <v>0</v>
      </c>
      <c r="K200" s="48">
        <v>0</v>
      </c>
      <c r="L200" s="49">
        <v>1E-3</v>
      </c>
      <c r="M200" s="49">
        <v>0</v>
      </c>
      <c r="N200" s="51"/>
      <c r="O200" s="48">
        <v>0</v>
      </c>
      <c r="P200" s="49">
        <v>1E-3</v>
      </c>
      <c r="Q200" s="49">
        <v>0</v>
      </c>
      <c r="R200" s="171"/>
    </row>
    <row r="201" spans="1:18" ht="13.5" thickBot="1" x14ac:dyDescent="0.25">
      <c r="A201" s="498"/>
      <c r="B201" s="239" t="s">
        <v>238</v>
      </c>
      <c r="C201" s="241">
        <v>0</v>
      </c>
      <c r="D201" s="242">
        <v>0</v>
      </c>
      <c r="E201" s="242">
        <v>0</v>
      </c>
      <c r="F201" s="243"/>
      <c r="G201" s="241">
        <v>0</v>
      </c>
      <c r="H201" s="242">
        <v>0</v>
      </c>
      <c r="I201" s="242">
        <v>0</v>
      </c>
      <c r="J201" s="243">
        <v>0</v>
      </c>
      <c r="K201" s="241">
        <v>0</v>
      </c>
      <c r="L201" s="242">
        <v>0</v>
      </c>
      <c r="M201" s="242">
        <v>0</v>
      </c>
      <c r="N201" s="243"/>
      <c r="O201" s="241">
        <v>0</v>
      </c>
      <c r="P201" s="242">
        <v>0</v>
      </c>
      <c r="Q201" s="242">
        <v>0</v>
      </c>
      <c r="R201" s="172"/>
    </row>
    <row r="202" spans="1:18" x14ac:dyDescent="0.2">
      <c r="A202" s="483" t="s">
        <v>129</v>
      </c>
      <c r="B202" s="244" t="s">
        <v>22</v>
      </c>
      <c r="C202" s="579">
        <v>5</v>
      </c>
      <c r="D202" s="580"/>
      <c r="E202" s="580"/>
      <c r="F202" s="581"/>
      <c r="G202" s="574">
        <v>6</v>
      </c>
      <c r="H202" s="575"/>
      <c r="I202" s="575"/>
      <c r="J202" s="576"/>
      <c r="K202" s="577">
        <v>6</v>
      </c>
      <c r="L202" s="575"/>
      <c r="M202" s="575"/>
      <c r="N202" s="578"/>
      <c r="O202" s="579">
        <v>6</v>
      </c>
      <c r="P202" s="580"/>
      <c r="Q202" s="580"/>
      <c r="R202" s="581"/>
    </row>
    <row r="203" spans="1:18" ht="13.5" thickBot="1" x14ac:dyDescent="0.25">
      <c r="A203" s="484"/>
      <c r="B203" s="245" t="s">
        <v>20</v>
      </c>
      <c r="C203" s="582">
        <v>6</v>
      </c>
      <c r="D203" s="583"/>
      <c r="E203" s="583"/>
      <c r="F203" s="584"/>
      <c r="G203" s="582">
        <v>6</v>
      </c>
      <c r="H203" s="583"/>
      <c r="I203" s="583"/>
      <c r="J203" s="584"/>
      <c r="K203" s="585">
        <v>6</v>
      </c>
      <c r="L203" s="583"/>
      <c r="M203" s="583"/>
      <c r="N203" s="586"/>
      <c r="O203" s="582">
        <v>6</v>
      </c>
      <c r="P203" s="583"/>
      <c r="Q203" s="583"/>
      <c r="R203" s="584"/>
    </row>
    <row r="204" spans="1:18" ht="13.5" thickBot="1" x14ac:dyDescent="0.25">
      <c r="A204" s="32"/>
      <c r="B204" s="139" t="s">
        <v>132</v>
      </c>
      <c r="C204" s="438">
        <v>4.1666666666666664E-2</v>
      </c>
      <c r="D204" s="439"/>
      <c r="E204" s="439"/>
      <c r="F204" s="440"/>
      <c r="G204" s="438">
        <v>0.29166666666666702</v>
      </c>
      <c r="H204" s="439"/>
      <c r="I204" s="439"/>
      <c r="J204" s="440"/>
      <c r="K204" s="438">
        <v>0.29166666666666702</v>
      </c>
      <c r="L204" s="439"/>
      <c r="M204" s="439"/>
      <c r="N204" s="440"/>
      <c r="O204" s="438">
        <v>0.75</v>
      </c>
      <c r="P204" s="439"/>
      <c r="Q204" s="439"/>
      <c r="R204" s="439"/>
    </row>
    <row r="205" spans="1:18" x14ac:dyDescent="0.2">
      <c r="A205" s="32"/>
      <c r="B205" s="169" t="s">
        <v>205</v>
      </c>
      <c r="C205" s="428">
        <v>231</v>
      </c>
      <c r="D205" s="429"/>
      <c r="E205" s="429"/>
      <c r="F205" s="430"/>
      <c r="G205" s="428">
        <v>230</v>
      </c>
      <c r="H205" s="429"/>
      <c r="I205" s="429"/>
      <c r="J205" s="430"/>
      <c r="K205" s="428">
        <v>230</v>
      </c>
      <c r="L205" s="429"/>
      <c r="M205" s="429"/>
      <c r="N205" s="430"/>
      <c r="O205" s="428">
        <v>231</v>
      </c>
      <c r="P205" s="429"/>
      <c r="Q205" s="429"/>
      <c r="R205" s="430"/>
    </row>
    <row r="206" spans="1:18" x14ac:dyDescent="0.2">
      <c r="A206" s="28"/>
      <c r="B206" s="169" t="s">
        <v>206</v>
      </c>
      <c r="C206" s="472">
        <v>231</v>
      </c>
      <c r="D206" s="473"/>
      <c r="E206" s="473"/>
      <c r="F206" s="474"/>
      <c r="G206" s="472">
        <v>230</v>
      </c>
      <c r="H206" s="473"/>
      <c r="I206" s="473"/>
      <c r="J206" s="474"/>
      <c r="K206" s="472">
        <v>230</v>
      </c>
      <c r="L206" s="473"/>
      <c r="M206" s="473"/>
      <c r="N206" s="474"/>
      <c r="O206" s="472">
        <v>231</v>
      </c>
      <c r="P206" s="473"/>
      <c r="Q206" s="473"/>
      <c r="R206" s="474"/>
    </row>
    <row r="207" spans="1:18" x14ac:dyDescent="0.2">
      <c r="A207" s="29"/>
      <c r="B207" s="141" t="s">
        <v>139</v>
      </c>
      <c r="C207" s="472">
        <v>10.4</v>
      </c>
      <c r="D207" s="473"/>
      <c r="E207" s="473"/>
      <c r="F207" s="474"/>
      <c r="G207" s="472">
        <v>10.1</v>
      </c>
      <c r="H207" s="473"/>
      <c r="I207" s="473"/>
      <c r="J207" s="474"/>
      <c r="K207" s="472">
        <v>10.1</v>
      </c>
      <c r="L207" s="473"/>
      <c r="M207" s="473"/>
      <c r="N207" s="474"/>
      <c r="O207" s="472">
        <v>10.1</v>
      </c>
      <c r="P207" s="473"/>
      <c r="Q207" s="473"/>
      <c r="R207" s="474"/>
    </row>
    <row r="208" spans="1:18" x14ac:dyDescent="0.2">
      <c r="A208" s="28"/>
      <c r="B208" s="141" t="s">
        <v>140</v>
      </c>
      <c r="C208" s="472">
        <v>10.5</v>
      </c>
      <c r="D208" s="473"/>
      <c r="E208" s="473"/>
      <c r="F208" s="474"/>
      <c r="G208" s="472">
        <v>10.199999999999999</v>
      </c>
      <c r="H208" s="473"/>
      <c r="I208" s="473"/>
      <c r="J208" s="474"/>
      <c r="K208" s="472">
        <v>10.199999999999999</v>
      </c>
      <c r="L208" s="473"/>
      <c r="M208" s="473"/>
      <c r="N208" s="474"/>
      <c r="O208" s="472">
        <v>10.199999999999999</v>
      </c>
      <c r="P208" s="473"/>
      <c r="Q208" s="473"/>
      <c r="R208" s="474"/>
    </row>
    <row r="209" spans="1:18" x14ac:dyDescent="0.2">
      <c r="A209" s="32"/>
      <c r="B209" s="169" t="s">
        <v>239</v>
      </c>
      <c r="C209" s="472">
        <v>6.2</v>
      </c>
      <c r="D209" s="473"/>
      <c r="E209" s="473"/>
      <c r="F209" s="474"/>
      <c r="G209" s="472">
        <v>6.1</v>
      </c>
      <c r="H209" s="473"/>
      <c r="I209" s="473"/>
      <c r="J209" s="474"/>
      <c r="K209" s="472">
        <v>6.1</v>
      </c>
      <c r="L209" s="473"/>
      <c r="M209" s="473"/>
      <c r="N209" s="474"/>
      <c r="O209" s="472">
        <v>6.1</v>
      </c>
      <c r="P209" s="473"/>
      <c r="Q209" s="473"/>
      <c r="R209" s="474"/>
    </row>
    <row r="210" spans="1:18" ht="13.5" thickBot="1" x14ac:dyDescent="0.25">
      <c r="A210" s="32"/>
      <c r="B210" s="142" t="s">
        <v>240</v>
      </c>
      <c r="C210" s="475">
        <v>6.3</v>
      </c>
      <c r="D210" s="476"/>
      <c r="E210" s="476"/>
      <c r="F210" s="477"/>
      <c r="G210" s="475">
        <v>6.1</v>
      </c>
      <c r="H210" s="476"/>
      <c r="I210" s="476"/>
      <c r="J210" s="477"/>
      <c r="K210" s="475">
        <v>6.1</v>
      </c>
      <c r="L210" s="476"/>
      <c r="M210" s="476"/>
      <c r="N210" s="477"/>
      <c r="O210" s="475">
        <v>6.2</v>
      </c>
      <c r="P210" s="476"/>
      <c r="Q210" s="476"/>
      <c r="R210" s="477"/>
    </row>
    <row r="211" spans="1:18" ht="13.5" thickBot="1" x14ac:dyDescent="0.25">
      <c r="A211" s="413" t="s">
        <v>241</v>
      </c>
      <c r="B211" s="414"/>
      <c r="C211" s="414"/>
      <c r="D211" s="414"/>
      <c r="E211" s="414"/>
      <c r="F211" s="414"/>
      <c r="G211" s="414"/>
      <c r="H211" s="414"/>
      <c r="I211" s="414"/>
      <c r="J211" s="414"/>
      <c r="K211" s="414"/>
      <c r="L211" s="414"/>
      <c r="M211" s="414"/>
      <c r="N211" s="414"/>
      <c r="O211" s="414"/>
      <c r="P211" s="414"/>
      <c r="Q211" s="414"/>
      <c r="R211" s="415"/>
    </row>
    <row r="212" spans="1:18" x14ac:dyDescent="0.2">
      <c r="A212" s="501" t="s">
        <v>241</v>
      </c>
      <c r="B212" s="571" t="s">
        <v>49</v>
      </c>
      <c r="C212" s="573">
        <v>4.1666666666666664E-2</v>
      </c>
      <c r="D212" s="465"/>
      <c r="E212" s="465"/>
      <c r="F212" s="570"/>
      <c r="G212" s="466">
        <v>0.29166666666666669</v>
      </c>
      <c r="H212" s="467"/>
      <c r="I212" s="467"/>
      <c r="J212" s="468"/>
      <c r="K212" s="467">
        <v>0.58333333333333337</v>
      </c>
      <c r="L212" s="467"/>
      <c r="M212" s="467"/>
      <c r="N212" s="467"/>
      <c r="O212" s="506">
        <v>0.75</v>
      </c>
      <c r="P212" s="470"/>
      <c r="Q212" s="470"/>
      <c r="R212" s="471"/>
    </row>
    <row r="213" spans="1:18" ht="13.5" thickBot="1" x14ac:dyDescent="0.25">
      <c r="A213" s="502"/>
      <c r="B213" s="572"/>
      <c r="C213" s="36" t="s">
        <v>50</v>
      </c>
      <c r="D213" s="35" t="s">
        <v>51</v>
      </c>
      <c r="E213" s="35" t="s">
        <v>52</v>
      </c>
      <c r="F213" s="93" t="s">
        <v>209</v>
      </c>
      <c r="G213" s="34" t="s">
        <v>50</v>
      </c>
      <c r="H213" s="35" t="s">
        <v>51</v>
      </c>
      <c r="I213" s="35" t="s">
        <v>52</v>
      </c>
      <c r="J213" s="94" t="s">
        <v>209</v>
      </c>
      <c r="K213" s="36" t="s">
        <v>50</v>
      </c>
      <c r="L213" s="35" t="s">
        <v>51</v>
      </c>
      <c r="M213" s="35" t="s">
        <v>52</v>
      </c>
      <c r="N213" s="94" t="s">
        <v>209</v>
      </c>
      <c r="O213" s="36" t="s">
        <v>50</v>
      </c>
      <c r="P213" s="35" t="s">
        <v>51</v>
      </c>
      <c r="Q213" s="35" t="s">
        <v>52</v>
      </c>
      <c r="R213" s="93" t="s">
        <v>209</v>
      </c>
    </row>
    <row r="214" spans="1:18" x14ac:dyDescent="0.2">
      <c r="A214" s="502"/>
      <c r="B214" s="131" t="s">
        <v>167</v>
      </c>
      <c r="C214" s="173">
        <v>0</v>
      </c>
      <c r="D214" s="71">
        <v>0</v>
      </c>
      <c r="E214" s="71">
        <v>0</v>
      </c>
      <c r="F214" s="71">
        <v>0</v>
      </c>
      <c r="G214" s="71">
        <v>0</v>
      </c>
      <c r="H214" s="71">
        <v>0</v>
      </c>
      <c r="I214" s="71">
        <v>0</v>
      </c>
      <c r="J214" s="71">
        <v>0</v>
      </c>
      <c r="K214" s="71">
        <v>0</v>
      </c>
      <c r="L214" s="71">
        <v>0</v>
      </c>
      <c r="M214" s="71">
        <v>0</v>
      </c>
      <c r="N214" s="71">
        <v>0</v>
      </c>
      <c r="O214" s="71">
        <v>0</v>
      </c>
      <c r="P214" s="71">
        <v>0</v>
      </c>
      <c r="Q214" s="71">
        <v>0</v>
      </c>
      <c r="R214" s="44">
        <v>0</v>
      </c>
    </row>
    <row r="215" spans="1:18" x14ac:dyDescent="0.2">
      <c r="A215" s="502"/>
      <c r="B215" s="101" t="s">
        <v>168</v>
      </c>
      <c r="C215" s="174">
        <v>67</v>
      </c>
      <c r="D215" s="74">
        <v>27.213999999999999</v>
      </c>
      <c r="E215" s="74">
        <v>-5.72</v>
      </c>
      <c r="F215" s="74">
        <v>1E-3</v>
      </c>
      <c r="G215" s="74">
        <v>98</v>
      </c>
      <c r="H215" s="74">
        <v>39.951999999999998</v>
      </c>
      <c r="I215" s="74">
        <v>-4.2679999999999998</v>
      </c>
      <c r="J215" s="74">
        <v>3.0000000000000001E-3</v>
      </c>
      <c r="K215" s="74">
        <v>101</v>
      </c>
      <c r="L215" s="74">
        <v>41.03</v>
      </c>
      <c r="M215" s="74">
        <v>-4.4660000000000002</v>
      </c>
      <c r="N215" s="74">
        <v>3.0000000000000001E-3</v>
      </c>
      <c r="O215" s="74">
        <v>80</v>
      </c>
      <c r="P215" s="74">
        <v>32.713999999999999</v>
      </c>
      <c r="Q215" s="74">
        <v>-4.62</v>
      </c>
      <c r="R215" s="45">
        <v>2E-3</v>
      </c>
    </row>
    <row r="216" spans="1:18" x14ac:dyDescent="0.2">
      <c r="A216" s="502"/>
      <c r="B216" s="101" t="s">
        <v>148</v>
      </c>
      <c r="C216" s="174">
        <v>0</v>
      </c>
      <c r="D216" s="74">
        <v>0</v>
      </c>
      <c r="E216" s="74">
        <v>0</v>
      </c>
      <c r="F216" s="74">
        <v>0</v>
      </c>
      <c r="G216" s="74">
        <v>0</v>
      </c>
      <c r="H216" s="74">
        <v>0</v>
      </c>
      <c r="I216" s="74">
        <v>0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45">
        <v>0</v>
      </c>
    </row>
    <row r="217" spans="1:18" x14ac:dyDescent="0.2">
      <c r="A217" s="502"/>
      <c r="B217" s="101" t="s">
        <v>56</v>
      </c>
      <c r="C217" s="174">
        <v>136</v>
      </c>
      <c r="D217" s="74">
        <v>-27.213999999999999</v>
      </c>
      <c r="E217" s="74">
        <v>5.72</v>
      </c>
      <c r="F217" s="74">
        <v>0</v>
      </c>
      <c r="G217" s="74">
        <v>200</v>
      </c>
      <c r="H217" s="74">
        <v>-39.951999999999998</v>
      </c>
      <c r="I217" s="74">
        <v>4.2679999999999998</v>
      </c>
      <c r="J217" s="74">
        <v>0</v>
      </c>
      <c r="K217" s="74">
        <v>205</v>
      </c>
      <c r="L217" s="74">
        <v>-41.03</v>
      </c>
      <c r="M217" s="74">
        <v>4.4660000000000002</v>
      </c>
      <c r="N217" s="74">
        <v>0</v>
      </c>
      <c r="O217" s="74">
        <v>162</v>
      </c>
      <c r="P217" s="74">
        <v>-32.713999999999999</v>
      </c>
      <c r="Q217" s="74">
        <v>4.62</v>
      </c>
      <c r="R217" s="45">
        <v>0</v>
      </c>
    </row>
    <row r="218" spans="1:18" x14ac:dyDescent="0.2">
      <c r="A218" s="502"/>
      <c r="B218" s="101" t="s">
        <v>242</v>
      </c>
      <c r="C218" s="174">
        <v>26</v>
      </c>
      <c r="D218" s="74">
        <v>4.4790000000000001</v>
      </c>
      <c r="E218" s="74">
        <v>2.9850000000000003</v>
      </c>
      <c r="F218" s="74">
        <v>0</v>
      </c>
      <c r="G218" s="74">
        <v>47</v>
      </c>
      <c r="H218" s="74">
        <v>8.4239999999999995</v>
      </c>
      <c r="I218" s="74">
        <v>4.3769999999999998</v>
      </c>
      <c r="J218" s="74">
        <v>0</v>
      </c>
      <c r="K218" s="74">
        <v>52</v>
      </c>
      <c r="L218" s="74">
        <v>9.347999999999999</v>
      </c>
      <c r="M218" s="74">
        <v>4.5259999999999998</v>
      </c>
      <c r="N218" s="74">
        <v>0</v>
      </c>
      <c r="O218" s="74">
        <v>38</v>
      </c>
      <c r="P218" s="74">
        <v>6.9480000000000004</v>
      </c>
      <c r="Q218" s="74">
        <v>3.6</v>
      </c>
      <c r="R218" s="45">
        <v>0</v>
      </c>
    </row>
    <row r="219" spans="1:18" x14ac:dyDescent="0.2">
      <c r="A219" s="502"/>
      <c r="B219" s="101" t="s">
        <v>243</v>
      </c>
      <c r="C219" s="174">
        <v>144</v>
      </c>
      <c r="D219" s="74">
        <v>-2.157</v>
      </c>
      <c r="E219" s="74">
        <v>-1.53</v>
      </c>
      <c r="F219" s="74">
        <v>1.7000000000000001E-2</v>
      </c>
      <c r="G219" s="74">
        <v>267</v>
      </c>
      <c r="H219" s="74">
        <v>-4.3049999999999997</v>
      </c>
      <c r="I219" s="74">
        <v>-2.5259999999999998</v>
      </c>
      <c r="J219" s="74">
        <v>0.06</v>
      </c>
      <c r="K219" s="74">
        <v>273</v>
      </c>
      <c r="L219" s="74">
        <v>-4.5060000000000002</v>
      </c>
      <c r="M219" s="74">
        <v>-2.403</v>
      </c>
      <c r="N219" s="74">
        <v>6.3E-2</v>
      </c>
      <c r="O219" s="74">
        <v>202</v>
      </c>
      <c r="P219" s="74">
        <v>-3.282</v>
      </c>
      <c r="Q219" s="74">
        <v>-1.8720000000000001</v>
      </c>
      <c r="R219" s="45">
        <v>3.4000000000000002E-2</v>
      </c>
    </row>
    <row r="220" spans="1:18" ht="13.5" thickBot="1" x14ac:dyDescent="0.25">
      <c r="A220" s="503"/>
      <c r="B220" s="108" t="s">
        <v>244</v>
      </c>
      <c r="C220" s="175">
        <v>150</v>
      </c>
      <c r="D220" s="85">
        <v>-2.3220000000000001</v>
      </c>
      <c r="E220" s="85">
        <v>-1.4790000000000001</v>
      </c>
      <c r="F220" s="85">
        <v>7.0000000000000001E-3</v>
      </c>
      <c r="G220" s="85">
        <v>243</v>
      </c>
      <c r="H220" s="85">
        <v>-4.1189999999999998</v>
      </c>
      <c r="I220" s="85">
        <v>-1.929</v>
      </c>
      <c r="J220" s="85">
        <v>1.7999999999999999E-2</v>
      </c>
      <c r="K220" s="85">
        <v>285</v>
      </c>
      <c r="L220" s="85">
        <v>-4.8419999999999996</v>
      </c>
      <c r="M220" s="85">
        <v>-2.2109999999999999</v>
      </c>
      <c r="N220" s="85">
        <v>2.5000000000000001E-2</v>
      </c>
      <c r="O220" s="85">
        <v>218</v>
      </c>
      <c r="P220" s="85">
        <v>-3.6659999999999999</v>
      </c>
      <c r="Q220" s="85">
        <v>-1.776</v>
      </c>
      <c r="R220" s="46">
        <v>1.4E-2</v>
      </c>
    </row>
    <row r="221" spans="1:18" ht="13.5" thickBot="1" x14ac:dyDescent="0.25">
      <c r="A221" s="151" t="s">
        <v>169</v>
      </c>
      <c r="B221" s="178" t="s">
        <v>245</v>
      </c>
      <c r="C221" s="176">
        <v>0</v>
      </c>
      <c r="D221" s="81">
        <v>0</v>
      </c>
      <c r="E221" s="81">
        <v>0</v>
      </c>
      <c r="F221" s="179"/>
      <c r="G221" s="81">
        <v>0</v>
      </c>
      <c r="H221" s="81">
        <v>0</v>
      </c>
      <c r="I221" s="81">
        <v>0</v>
      </c>
      <c r="J221" s="81">
        <v>0</v>
      </c>
      <c r="K221" s="81">
        <v>0</v>
      </c>
      <c r="L221" s="81">
        <v>0</v>
      </c>
      <c r="M221" s="81">
        <v>0</v>
      </c>
      <c r="N221" s="81">
        <v>0</v>
      </c>
      <c r="O221" s="81">
        <v>0</v>
      </c>
      <c r="P221" s="81">
        <v>0</v>
      </c>
      <c r="Q221" s="81">
        <v>0</v>
      </c>
      <c r="R221" s="177">
        <v>0</v>
      </c>
    </row>
    <row r="222" spans="1:18" ht="13.5" thickBot="1" x14ac:dyDescent="0.25">
      <c r="A222" s="155" t="s">
        <v>171</v>
      </c>
      <c r="B222" s="156" t="s">
        <v>246</v>
      </c>
      <c r="C222" s="80">
        <v>68</v>
      </c>
      <c r="D222" s="81">
        <v>-27.481999999999999</v>
      </c>
      <c r="E222" s="81">
        <v>5.0419999999999998</v>
      </c>
      <c r="F222" s="179"/>
      <c r="G222" s="81">
        <v>99</v>
      </c>
      <c r="H222" s="81">
        <v>-40.366</v>
      </c>
      <c r="I222" s="81">
        <v>-1.32</v>
      </c>
      <c r="J222" s="81">
        <v>0</v>
      </c>
      <c r="K222" s="81">
        <v>102</v>
      </c>
      <c r="L222" s="81">
        <v>-41.448</v>
      </c>
      <c r="M222" s="81">
        <v>-3.8279999999999998</v>
      </c>
      <c r="N222" s="81">
        <v>0</v>
      </c>
      <c r="O222" s="81">
        <v>81</v>
      </c>
      <c r="P222" s="81">
        <v>-33.052999999999997</v>
      </c>
      <c r="Q222" s="81">
        <v>3.8540000000000001</v>
      </c>
      <c r="R222" s="177">
        <v>0</v>
      </c>
    </row>
    <row r="223" spans="1:18" x14ac:dyDescent="0.2">
      <c r="A223" s="495" t="s">
        <v>71</v>
      </c>
      <c r="B223" s="159" t="s">
        <v>247</v>
      </c>
      <c r="C223" s="70">
        <v>0</v>
      </c>
      <c r="D223" s="71">
        <v>0</v>
      </c>
      <c r="E223" s="71">
        <v>0</v>
      </c>
      <c r="F223" s="97"/>
      <c r="G223" s="71">
        <v>0</v>
      </c>
      <c r="H223" s="71">
        <v>0</v>
      </c>
      <c r="I223" s="71">
        <v>0</v>
      </c>
      <c r="J223" s="71">
        <v>0</v>
      </c>
      <c r="K223" s="71">
        <v>0</v>
      </c>
      <c r="L223" s="71">
        <v>0</v>
      </c>
      <c r="M223" s="71">
        <v>0</v>
      </c>
      <c r="N223" s="71">
        <v>0</v>
      </c>
      <c r="O223" s="71">
        <v>0</v>
      </c>
      <c r="P223" s="71">
        <v>0</v>
      </c>
      <c r="Q223" s="71">
        <v>0</v>
      </c>
      <c r="R223" s="44">
        <v>0</v>
      </c>
    </row>
    <row r="224" spans="1:18" x14ac:dyDescent="0.2">
      <c r="A224" s="496"/>
      <c r="B224" s="161" t="s">
        <v>248</v>
      </c>
      <c r="C224" s="73">
        <v>17</v>
      </c>
      <c r="D224" s="74">
        <v>2.891</v>
      </c>
      <c r="E224" s="74">
        <v>1.7689999999999999</v>
      </c>
      <c r="F224" s="103"/>
      <c r="G224" s="74">
        <v>16</v>
      </c>
      <c r="H224" s="74">
        <v>3.181</v>
      </c>
      <c r="I224" s="74">
        <v>0.64700000000000002</v>
      </c>
      <c r="J224" s="74">
        <v>0</v>
      </c>
      <c r="K224" s="74">
        <v>25</v>
      </c>
      <c r="L224" s="74">
        <v>4.8179999999999996</v>
      </c>
      <c r="M224" s="74">
        <v>1.333</v>
      </c>
      <c r="N224" s="74">
        <v>0</v>
      </c>
      <c r="O224" s="74">
        <v>11</v>
      </c>
      <c r="P224" s="74">
        <v>2.0329999999999999</v>
      </c>
      <c r="Q224" s="74">
        <v>1.1479999999999999</v>
      </c>
      <c r="R224" s="45">
        <v>0</v>
      </c>
    </row>
    <row r="225" spans="1:18" x14ac:dyDescent="0.2">
      <c r="A225" s="496"/>
      <c r="B225" s="161" t="s">
        <v>249</v>
      </c>
      <c r="C225" s="73">
        <v>28</v>
      </c>
      <c r="D225" s="74">
        <v>4.0039999999999996</v>
      </c>
      <c r="E225" s="74">
        <v>-4.0259999999999998</v>
      </c>
      <c r="F225" s="103"/>
      <c r="G225" s="74">
        <v>34</v>
      </c>
      <c r="H225" s="74">
        <v>5.9729999999999999</v>
      </c>
      <c r="I225" s="74">
        <v>-3.278</v>
      </c>
      <c r="J225" s="74">
        <v>0</v>
      </c>
      <c r="K225" s="74">
        <v>32</v>
      </c>
      <c r="L225" s="74">
        <v>5.4669999999999996</v>
      </c>
      <c r="M225" s="74">
        <v>-3.4209999999999998</v>
      </c>
      <c r="N225" s="74">
        <v>0</v>
      </c>
      <c r="O225" s="74">
        <v>35</v>
      </c>
      <c r="P225" s="74">
        <v>6.1929999999999996</v>
      </c>
      <c r="Q225" s="74">
        <v>-3.476</v>
      </c>
      <c r="R225" s="45">
        <v>0</v>
      </c>
    </row>
    <row r="226" spans="1:18" ht="13.5" thickBot="1" x14ac:dyDescent="0.25">
      <c r="A226" s="500"/>
      <c r="B226" s="163" t="s">
        <v>250</v>
      </c>
      <c r="C226" s="84">
        <v>9</v>
      </c>
      <c r="D226" s="85">
        <v>1.4650000000000001</v>
      </c>
      <c r="E226" s="85">
        <v>-1.016</v>
      </c>
      <c r="F226" s="115"/>
      <c r="G226" s="85">
        <v>12</v>
      </c>
      <c r="H226" s="85">
        <v>2.1869999999999998</v>
      </c>
      <c r="I226" s="85">
        <v>-0.78300000000000003</v>
      </c>
      <c r="J226" s="85">
        <v>0</v>
      </c>
      <c r="K226" s="85">
        <v>10</v>
      </c>
      <c r="L226" s="85">
        <v>1.778</v>
      </c>
      <c r="M226" s="85">
        <v>-0.92</v>
      </c>
      <c r="N226" s="85">
        <v>0</v>
      </c>
      <c r="O226" s="85">
        <v>11</v>
      </c>
      <c r="P226" s="85">
        <v>2.1429999999999998</v>
      </c>
      <c r="Q226" s="85">
        <v>-0.89300000000000002</v>
      </c>
      <c r="R226" s="46">
        <v>0</v>
      </c>
    </row>
    <row r="227" spans="1:18" x14ac:dyDescent="0.2">
      <c r="A227" s="496" t="s">
        <v>77</v>
      </c>
      <c r="B227" s="165" t="s">
        <v>251</v>
      </c>
      <c r="C227" s="70">
        <v>32</v>
      </c>
      <c r="D227" s="71">
        <v>6.2960000000000003</v>
      </c>
      <c r="E227" s="71">
        <v>-1.8879999999999999</v>
      </c>
      <c r="F227" s="97"/>
      <c r="G227" s="71">
        <v>42</v>
      </c>
      <c r="H227" s="71">
        <v>8.4079999999999995</v>
      </c>
      <c r="I227" s="71">
        <v>-1.1619999999999999</v>
      </c>
      <c r="J227" s="71">
        <v>0</v>
      </c>
      <c r="K227" s="71">
        <v>38</v>
      </c>
      <c r="L227" s="71">
        <v>7.5110000000000001</v>
      </c>
      <c r="M227" s="71">
        <v>-1.8080000000000001</v>
      </c>
      <c r="N227" s="71">
        <v>0</v>
      </c>
      <c r="O227" s="71">
        <v>26</v>
      </c>
      <c r="P227" s="71">
        <v>4.976</v>
      </c>
      <c r="Q227" s="71">
        <v>-1.756</v>
      </c>
      <c r="R227" s="44">
        <v>0</v>
      </c>
    </row>
    <row r="228" spans="1:18" x14ac:dyDescent="0.2">
      <c r="A228" s="496"/>
      <c r="B228" s="161" t="s">
        <v>252</v>
      </c>
      <c r="C228" s="73">
        <v>11</v>
      </c>
      <c r="D228" s="74">
        <v>1.61</v>
      </c>
      <c r="E228" s="74">
        <v>1.492</v>
      </c>
      <c r="F228" s="103"/>
      <c r="G228" s="74">
        <v>10</v>
      </c>
      <c r="H228" s="74">
        <v>1.9930000000000001</v>
      </c>
      <c r="I228" s="74">
        <v>-0.23799999999999999</v>
      </c>
      <c r="J228" s="74">
        <v>0</v>
      </c>
      <c r="K228" s="74">
        <v>17</v>
      </c>
      <c r="L228" s="74">
        <v>3.194</v>
      </c>
      <c r="M228" s="74">
        <v>1.0029999999999999</v>
      </c>
      <c r="N228" s="74">
        <v>0</v>
      </c>
      <c r="O228" s="74">
        <v>5</v>
      </c>
      <c r="P228" s="74">
        <v>0.58099999999999996</v>
      </c>
      <c r="Q228" s="74">
        <v>0.85799999999999998</v>
      </c>
      <c r="R228" s="45">
        <v>0</v>
      </c>
    </row>
    <row r="229" spans="1:18" x14ac:dyDescent="0.2">
      <c r="A229" s="496"/>
      <c r="B229" s="161" t="s">
        <v>253</v>
      </c>
      <c r="C229" s="73">
        <v>31</v>
      </c>
      <c r="D229" s="74">
        <v>5.4249999999999998</v>
      </c>
      <c r="E229" s="74">
        <v>-3.3260000000000001</v>
      </c>
      <c r="F229" s="103"/>
      <c r="G229" s="74">
        <v>42</v>
      </c>
      <c r="H229" s="74">
        <v>8.1050000000000004</v>
      </c>
      <c r="I229" s="74">
        <v>-2.125</v>
      </c>
      <c r="J229" s="74">
        <v>0</v>
      </c>
      <c r="K229" s="74">
        <v>39</v>
      </c>
      <c r="L229" s="74">
        <v>7.4580000000000002</v>
      </c>
      <c r="M229" s="74">
        <v>-2.3889999999999998</v>
      </c>
      <c r="N229" s="74">
        <v>0</v>
      </c>
      <c r="O229" s="74">
        <v>42</v>
      </c>
      <c r="P229" s="74">
        <v>8.2100000000000009</v>
      </c>
      <c r="Q229" s="74">
        <v>-2.363</v>
      </c>
      <c r="R229" s="45">
        <v>0</v>
      </c>
    </row>
    <row r="230" spans="1:18" ht="13.5" thickBot="1" x14ac:dyDescent="0.25">
      <c r="A230" s="500"/>
      <c r="B230" s="163" t="s">
        <v>254</v>
      </c>
      <c r="C230" s="84">
        <v>8</v>
      </c>
      <c r="D230" s="85">
        <v>1.008</v>
      </c>
      <c r="E230" s="85">
        <v>-1.3640000000000001</v>
      </c>
      <c r="F230" s="115"/>
      <c r="G230" s="85">
        <v>10</v>
      </c>
      <c r="H230" s="85">
        <v>1.641</v>
      </c>
      <c r="I230" s="85">
        <v>-1.177</v>
      </c>
      <c r="J230" s="85">
        <v>0</v>
      </c>
      <c r="K230" s="85">
        <v>9</v>
      </c>
      <c r="L230" s="85">
        <v>1.41</v>
      </c>
      <c r="M230" s="85">
        <v>-1.2410000000000001</v>
      </c>
      <c r="N230" s="85">
        <v>0</v>
      </c>
      <c r="O230" s="85">
        <v>10</v>
      </c>
      <c r="P230" s="85">
        <v>1.591</v>
      </c>
      <c r="Q230" s="85">
        <v>-1.2250000000000001</v>
      </c>
      <c r="R230" s="46">
        <v>0</v>
      </c>
    </row>
    <row r="231" spans="1:18" x14ac:dyDescent="0.2">
      <c r="A231" s="495" t="s">
        <v>94</v>
      </c>
      <c r="B231" s="180" t="s">
        <v>255</v>
      </c>
      <c r="C231" s="70">
        <v>0</v>
      </c>
      <c r="D231" s="71">
        <v>0</v>
      </c>
      <c r="E231" s="71">
        <v>-8.9999999999999993E-3</v>
      </c>
      <c r="F231" s="71"/>
      <c r="G231" s="71">
        <v>1</v>
      </c>
      <c r="H231" s="71">
        <v>1E-3</v>
      </c>
      <c r="I231" s="71">
        <v>-0.01</v>
      </c>
      <c r="J231" s="71">
        <v>0</v>
      </c>
      <c r="K231" s="71">
        <v>0</v>
      </c>
      <c r="L231" s="71">
        <v>0</v>
      </c>
      <c r="M231" s="71">
        <v>-8.9999999999999993E-3</v>
      </c>
      <c r="N231" s="71">
        <v>0</v>
      </c>
      <c r="O231" s="71">
        <v>1</v>
      </c>
      <c r="P231" s="71">
        <v>0</v>
      </c>
      <c r="Q231" s="71">
        <v>-0.01</v>
      </c>
      <c r="R231" s="44">
        <v>0</v>
      </c>
    </row>
    <row r="232" spans="1:18" x14ac:dyDescent="0.2">
      <c r="A232" s="496"/>
      <c r="B232" s="181" t="s">
        <v>256</v>
      </c>
      <c r="C232" s="73">
        <v>12</v>
      </c>
      <c r="D232" s="74">
        <v>0.17</v>
      </c>
      <c r="E232" s="74">
        <v>0.15</v>
      </c>
      <c r="F232" s="74"/>
      <c r="G232" s="74">
        <v>17</v>
      </c>
      <c r="H232" s="74">
        <v>0.27400000000000002</v>
      </c>
      <c r="I232" s="74">
        <v>0.17199999999999999</v>
      </c>
      <c r="J232" s="74">
        <v>0</v>
      </c>
      <c r="K232" s="74">
        <v>16</v>
      </c>
      <c r="L232" s="74">
        <v>0.24099999999999999</v>
      </c>
      <c r="M232" s="74">
        <v>0.17</v>
      </c>
      <c r="N232" s="74">
        <v>0</v>
      </c>
      <c r="O232" s="74">
        <v>16</v>
      </c>
      <c r="P232" s="74">
        <v>0.26</v>
      </c>
      <c r="Q232" s="74">
        <v>0.16300000000000001</v>
      </c>
      <c r="R232" s="45">
        <v>0</v>
      </c>
    </row>
    <row r="233" spans="1:18" x14ac:dyDescent="0.2">
      <c r="A233" s="496"/>
      <c r="B233" s="181" t="s">
        <v>257</v>
      </c>
      <c r="C233" s="73">
        <v>0</v>
      </c>
      <c r="D233" s="74">
        <v>0</v>
      </c>
      <c r="E233" s="74">
        <v>0</v>
      </c>
      <c r="F233" s="74"/>
      <c r="G233" s="74">
        <v>0</v>
      </c>
      <c r="H233" s="74">
        <v>0</v>
      </c>
      <c r="I233" s="74">
        <v>0</v>
      </c>
      <c r="J233" s="74">
        <v>0</v>
      </c>
      <c r="K233" s="74">
        <v>0</v>
      </c>
      <c r="L233" s="74">
        <v>0</v>
      </c>
      <c r="M233" s="74">
        <v>0</v>
      </c>
      <c r="N233" s="74">
        <v>0</v>
      </c>
      <c r="O233" s="74">
        <v>0</v>
      </c>
      <c r="P233" s="74">
        <v>0</v>
      </c>
      <c r="Q233" s="74">
        <v>0</v>
      </c>
      <c r="R233" s="45">
        <v>0</v>
      </c>
    </row>
    <row r="234" spans="1:18" x14ac:dyDescent="0.2">
      <c r="A234" s="496"/>
      <c r="B234" s="181" t="s">
        <v>258</v>
      </c>
      <c r="C234" s="73">
        <v>31</v>
      </c>
      <c r="D234" s="74">
        <v>0.501</v>
      </c>
      <c r="E234" s="74">
        <v>0.27300000000000002</v>
      </c>
      <c r="F234" s="74"/>
      <c r="G234" s="74">
        <v>79</v>
      </c>
      <c r="H234" s="74">
        <v>1.3919999999999999</v>
      </c>
      <c r="I234" s="74">
        <v>0.498</v>
      </c>
      <c r="J234" s="74">
        <v>0</v>
      </c>
      <c r="K234" s="74">
        <v>96</v>
      </c>
      <c r="L234" s="74">
        <v>1.746</v>
      </c>
      <c r="M234" s="74">
        <v>0.41699999999999998</v>
      </c>
      <c r="N234" s="74">
        <v>0</v>
      </c>
      <c r="O234" s="74">
        <v>44</v>
      </c>
      <c r="P234" s="74">
        <v>0.77100000000000002</v>
      </c>
      <c r="Q234" s="74">
        <v>0.309</v>
      </c>
      <c r="R234" s="45">
        <v>0</v>
      </c>
    </row>
    <row r="235" spans="1:18" ht="13.5" thickBot="1" x14ac:dyDescent="0.25">
      <c r="A235" s="496"/>
      <c r="B235" s="182" t="s">
        <v>259</v>
      </c>
      <c r="C235" s="84">
        <v>6</v>
      </c>
      <c r="D235" s="85">
        <v>0.111</v>
      </c>
      <c r="E235" s="85">
        <v>0.03</v>
      </c>
      <c r="F235" s="85"/>
      <c r="G235" s="85">
        <v>5</v>
      </c>
      <c r="H235" s="85">
        <v>9.0999999999999998E-2</v>
      </c>
      <c r="I235" s="85">
        <v>3.2000000000000001E-2</v>
      </c>
      <c r="J235" s="85">
        <v>0</v>
      </c>
      <c r="K235" s="85">
        <v>5</v>
      </c>
      <c r="L235" s="85">
        <v>8.6999999999999994E-2</v>
      </c>
      <c r="M235" s="85">
        <v>3.2000000000000001E-2</v>
      </c>
      <c r="N235" s="85">
        <v>0</v>
      </c>
      <c r="O235" s="85">
        <v>7</v>
      </c>
      <c r="P235" s="85">
        <v>0.13600000000000001</v>
      </c>
      <c r="Q235" s="85">
        <v>3.1E-2</v>
      </c>
      <c r="R235" s="46">
        <v>0</v>
      </c>
    </row>
    <row r="236" spans="1:18" x14ac:dyDescent="0.2">
      <c r="A236" s="495" t="s">
        <v>105</v>
      </c>
      <c r="B236" s="183" t="s">
        <v>260</v>
      </c>
      <c r="C236" s="173">
        <v>3</v>
      </c>
      <c r="D236" s="71">
        <v>3.1E-2</v>
      </c>
      <c r="E236" s="71">
        <v>4.5999999999999999E-2</v>
      </c>
      <c r="F236" s="71"/>
      <c r="G236" s="71">
        <v>3</v>
      </c>
      <c r="H236" s="71">
        <v>3.1E-2</v>
      </c>
      <c r="I236" s="71">
        <v>4.8000000000000001E-2</v>
      </c>
      <c r="J236" s="71">
        <v>0</v>
      </c>
      <c r="K236" s="71">
        <v>3</v>
      </c>
      <c r="L236" s="71">
        <v>3.1E-2</v>
      </c>
      <c r="M236" s="71">
        <v>4.8000000000000001E-2</v>
      </c>
      <c r="N236" s="71">
        <v>0</v>
      </c>
      <c r="O236" s="71">
        <v>3</v>
      </c>
      <c r="P236" s="71">
        <v>3.1E-2</v>
      </c>
      <c r="Q236" s="71">
        <v>4.7E-2</v>
      </c>
      <c r="R236" s="44">
        <v>0</v>
      </c>
    </row>
    <row r="237" spans="1:18" x14ac:dyDescent="0.2">
      <c r="A237" s="496">
        <v>2</v>
      </c>
      <c r="B237" s="184" t="s">
        <v>261</v>
      </c>
      <c r="C237" s="174">
        <v>4</v>
      </c>
      <c r="D237" s="74">
        <v>4.2000000000000003E-2</v>
      </c>
      <c r="E237" s="74">
        <v>5.6000000000000001E-2</v>
      </c>
      <c r="F237" s="74"/>
      <c r="G237" s="74">
        <v>4</v>
      </c>
      <c r="H237" s="74">
        <v>0.05</v>
      </c>
      <c r="I237" s="74">
        <v>6.2E-2</v>
      </c>
      <c r="J237" s="74">
        <v>0</v>
      </c>
      <c r="K237" s="74">
        <v>4</v>
      </c>
      <c r="L237" s="74">
        <v>4.9000000000000002E-2</v>
      </c>
      <c r="M237" s="74">
        <v>6.4000000000000001E-2</v>
      </c>
      <c r="N237" s="74">
        <v>0</v>
      </c>
      <c r="O237" s="74">
        <v>4</v>
      </c>
      <c r="P237" s="74">
        <v>4.3999999999999997E-2</v>
      </c>
      <c r="Q237" s="74">
        <v>6.2E-2</v>
      </c>
      <c r="R237" s="45">
        <v>0</v>
      </c>
    </row>
    <row r="238" spans="1:18" x14ac:dyDescent="0.2">
      <c r="A238" s="496"/>
      <c r="B238" s="184" t="s">
        <v>262</v>
      </c>
      <c r="C238" s="174">
        <v>4</v>
      </c>
      <c r="D238" s="74">
        <v>3.1E-2</v>
      </c>
      <c r="E238" s="74">
        <v>6.3E-2</v>
      </c>
      <c r="F238" s="74"/>
      <c r="G238" s="74">
        <v>5</v>
      </c>
      <c r="H238" s="74">
        <v>5.5E-2</v>
      </c>
      <c r="I238" s="74">
        <v>7.9000000000000001E-2</v>
      </c>
      <c r="J238" s="74">
        <v>0</v>
      </c>
      <c r="K238" s="74">
        <v>5</v>
      </c>
      <c r="L238" s="74">
        <v>5.3999999999999999E-2</v>
      </c>
      <c r="M238" s="74">
        <v>8.3000000000000004E-2</v>
      </c>
      <c r="N238" s="74">
        <v>0</v>
      </c>
      <c r="O238" s="74">
        <v>4</v>
      </c>
      <c r="P238" s="74">
        <v>2.8000000000000001E-2</v>
      </c>
      <c r="Q238" s="74">
        <v>6.7000000000000004E-2</v>
      </c>
      <c r="R238" s="45">
        <v>0</v>
      </c>
    </row>
    <row r="239" spans="1:18" x14ac:dyDescent="0.2">
      <c r="A239" s="496"/>
      <c r="B239" s="184" t="s">
        <v>263</v>
      </c>
      <c r="C239" s="174">
        <v>58</v>
      </c>
      <c r="D239" s="74">
        <v>0.89</v>
      </c>
      <c r="E239" s="74">
        <v>0.59599999999999997</v>
      </c>
      <c r="F239" s="74"/>
      <c r="G239" s="74">
        <v>121</v>
      </c>
      <c r="H239" s="74">
        <v>1.9059999999999999</v>
      </c>
      <c r="I239" s="74">
        <v>1.2170000000000001</v>
      </c>
      <c r="J239" s="74">
        <v>0</v>
      </c>
      <c r="K239" s="74">
        <v>110</v>
      </c>
      <c r="L239" s="74">
        <v>1.7210000000000001</v>
      </c>
      <c r="M239" s="74">
        <v>1.1439999999999999</v>
      </c>
      <c r="N239" s="74">
        <v>0</v>
      </c>
      <c r="O239" s="74">
        <v>84</v>
      </c>
      <c r="P239" s="74">
        <v>1.4019999999999999</v>
      </c>
      <c r="Q239" s="74">
        <v>0.69099999999999995</v>
      </c>
      <c r="R239" s="45">
        <v>0</v>
      </c>
    </row>
    <row r="240" spans="1:18" ht="13.5" thickBot="1" x14ac:dyDescent="0.25">
      <c r="A240" s="155"/>
      <c r="B240" s="185" t="s">
        <v>264</v>
      </c>
      <c r="C240" s="175">
        <v>28</v>
      </c>
      <c r="D240" s="85">
        <v>0.38200000000000001</v>
      </c>
      <c r="E240" s="85">
        <v>0.33600000000000002</v>
      </c>
      <c r="F240" s="85"/>
      <c r="G240" s="85">
        <v>36</v>
      </c>
      <c r="H240" s="85">
        <v>0.497</v>
      </c>
      <c r="I240" s="85">
        <v>0.442</v>
      </c>
      <c r="J240" s="85">
        <v>0</v>
      </c>
      <c r="K240" s="85">
        <v>41</v>
      </c>
      <c r="L240" s="85">
        <v>0.57199999999999995</v>
      </c>
      <c r="M240" s="85">
        <v>0.499</v>
      </c>
      <c r="N240" s="85">
        <v>0</v>
      </c>
      <c r="O240" s="85">
        <v>43</v>
      </c>
      <c r="P240" s="85">
        <v>0.60199999999999998</v>
      </c>
      <c r="Q240" s="85">
        <v>0.52900000000000003</v>
      </c>
      <c r="R240" s="46">
        <v>0</v>
      </c>
    </row>
    <row r="241" spans="1:18" x14ac:dyDescent="0.2">
      <c r="A241" s="495" t="s">
        <v>114</v>
      </c>
      <c r="B241" s="183" t="s">
        <v>265</v>
      </c>
      <c r="C241" s="173">
        <v>1</v>
      </c>
      <c r="D241" s="71">
        <v>1.0999999999999999E-2</v>
      </c>
      <c r="E241" s="71">
        <v>1.4E-2</v>
      </c>
      <c r="F241" s="71"/>
      <c r="G241" s="71">
        <v>1</v>
      </c>
      <c r="H241" s="71">
        <v>0.01</v>
      </c>
      <c r="I241" s="71">
        <v>1.4E-2</v>
      </c>
      <c r="J241" s="71">
        <v>0</v>
      </c>
      <c r="K241" s="71">
        <v>1</v>
      </c>
      <c r="L241" s="71">
        <v>0.01</v>
      </c>
      <c r="M241" s="71">
        <v>1.4E-2</v>
      </c>
      <c r="N241" s="71">
        <v>0</v>
      </c>
      <c r="O241" s="71">
        <v>1</v>
      </c>
      <c r="P241" s="71">
        <v>1.2999999999999999E-2</v>
      </c>
      <c r="Q241" s="71">
        <v>1.4E-2</v>
      </c>
      <c r="R241" s="44">
        <v>0</v>
      </c>
    </row>
    <row r="242" spans="1:18" x14ac:dyDescent="0.2">
      <c r="A242" s="496"/>
      <c r="B242" s="184" t="s">
        <v>266</v>
      </c>
      <c r="C242" s="174">
        <v>4</v>
      </c>
      <c r="D242" s="74">
        <v>4.3999999999999997E-2</v>
      </c>
      <c r="E242" s="74">
        <v>5.8000000000000003E-2</v>
      </c>
      <c r="F242" s="74"/>
      <c r="G242" s="74">
        <v>4</v>
      </c>
      <c r="H242" s="74">
        <v>4.5999999999999999E-2</v>
      </c>
      <c r="I242" s="74">
        <v>6.9000000000000006E-2</v>
      </c>
      <c r="J242" s="74">
        <v>0</v>
      </c>
      <c r="K242" s="74">
        <v>4</v>
      </c>
      <c r="L242" s="74">
        <v>4.2000000000000003E-2</v>
      </c>
      <c r="M242" s="74">
        <v>6.6000000000000003E-2</v>
      </c>
      <c r="N242" s="74">
        <v>0</v>
      </c>
      <c r="O242" s="74">
        <v>4</v>
      </c>
      <c r="P242" s="74">
        <v>4.4999999999999998E-2</v>
      </c>
      <c r="Q242" s="74">
        <v>6.5000000000000002E-2</v>
      </c>
      <c r="R242" s="45">
        <v>0</v>
      </c>
    </row>
    <row r="243" spans="1:18" x14ac:dyDescent="0.2">
      <c r="A243" s="496"/>
      <c r="B243" s="184" t="s">
        <v>267</v>
      </c>
      <c r="C243" s="174">
        <v>5</v>
      </c>
      <c r="D243" s="74">
        <v>6.8000000000000005E-2</v>
      </c>
      <c r="E243" s="74">
        <v>5.2999999999999999E-2</v>
      </c>
      <c r="F243" s="74"/>
      <c r="G243" s="74">
        <v>6</v>
      </c>
      <c r="H243" s="74">
        <v>9.7000000000000003E-2</v>
      </c>
      <c r="I243" s="74">
        <v>6.3E-2</v>
      </c>
      <c r="J243" s="74">
        <v>0</v>
      </c>
      <c r="K243" s="74">
        <v>6</v>
      </c>
      <c r="L243" s="74">
        <v>9.6000000000000002E-2</v>
      </c>
      <c r="M243" s="74">
        <v>6.0999999999999999E-2</v>
      </c>
      <c r="N243" s="74">
        <v>0</v>
      </c>
      <c r="O243" s="74">
        <v>7</v>
      </c>
      <c r="P243" s="74">
        <v>0.11799999999999999</v>
      </c>
      <c r="Q243" s="74">
        <v>6.2E-2</v>
      </c>
      <c r="R243" s="45">
        <v>0</v>
      </c>
    </row>
    <row r="244" spans="1:18" x14ac:dyDescent="0.2">
      <c r="A244" s="496"/>
      <c r="B244" s="184" t="s">
        <v>268</v>
      </c>
      <c r="C244" s="174">
        <v>2</v>
      </c>
      <c r="D244" s="74">
        <v>1.4E-2</v>
      </c>
      <c r="E244" s="74">
        <v>3.5000000000000003E-2</v>
      </c>
      <c r="F244" s="74"/>
      <c r="G244" s="74">
        <v>2</v>
      </c>
      <c r="H244" s="74">
        <v>1.2999999999999999E-2</v>
      </c>
      <c r="I244" s="74">
        <v>0.04</v>
      </c>
      <c r="J244" s="74">
        <v>0</v>
      </c>
      <c r="K244" s="74">
        <v>2</v>
      </c>
      <c r="L244" s="74">
        <v>1.2E-2</v>
      </c>
      <c r="M244" s="74">
        <v>3.7999999999999999E-2</v>
      </c>
      <c r="N244" s="74">
        <v>0</v>
      </c>
      <c r="O244" s="74">
        <v>2</v>
      </c>
      <c r="P244" s="74">
        <v>1.4E-2</v>
      </c>
      <c r="Q244" s="74">
        <v>3.6999999999999998E-2</v>
      </c>
      <c r="R244" s="45">
        <v>0</v>
      </c>
    </row>
    <row r="245" spans="1:18" x14ac:dyDescent="0.2">
      <c r="A245" s="496"/>
      <c r="B245" s="184" t="s">
        <v>269</v>
      </c>
      <c r="C245" s="174">
        <v>60</v>
      </c>
      <c r="D245" s="74">
        <v>0.92800000000000005</v>
      </c>
      <c r="E245" s="74">
        <v>0.59299999999999997</v>
      </c>
      <c r="F245" s="74"/>
      <c r="G245" s="74">
        <v>106</v>
      </c>
      <c r="H245" s="74">
        <v>1.7709999999999999</v>
      </c>
      <c r="I245" s="74">
        <v>0.89900000000000002</v>
      </c>
      <c r="J245" s="74">
        <v>0</v>
      </c>
      <c r="K245" s="74">
        <v>100</v>
      </c>
      <c r="L245" s="74">
        <v>1.673</v>
      </c>
      <c r="M245" s="74">
        <v>0.84499999999999997</v>
      </c>
      <c r="N245" s="74">
        <v>0</v>
      </c>
      <c r="O245" s="74">
        <v>93</v>
      </c>
      <c r="P245" s="74">
        <v>1.579</v>
      </c>
      <c r="Q245" s="74">
        <v>0.71</v>
      </c>
      <c r="R245" s="45">
        <v>0</v>
      </c>
    </row>
    <row r="246" spans="1:18" ht="13.5" thickBot="1" x14ac:dyDescent="0.25">
      <c r="A246" s="500"/>
      <c r="B246" s="186" t="s">
        <v>270</v>
      </c>
      <c r="C246" s="175">
        <v>1</v>
      </c>
      <c r="D246" s="85">
        <v>4.0000000000000001E-3</v>
      </c>
      <c r="E246" s="85">
        <v>-1.2E-2</v>
      </c>
      <c r="F246" s="85"/>
      <c r="G246" s="85">
        <v>1</v>
      </c>
      <c r="H246" s="85">
        <v>5.0000000000000001E-3</v>
      </c>
      <c r="I246" s="85">
        <v>-1.0999999999999999E-2</v>
      </c>
      <c r="J246" s="85">
        <v>0</v>
      </c>
      <c r="K246" s="85">
        <v>1</v>
      </c>
      <c r="L246" s="85">
        <v>5.0000000000000001E-3</v>
      </c>
      <c r="M246" s="85">
        <v>-1.2E-2</v>
      </c>
      <c r="N246" s="85">
        <v>0</v>
      </c>
      <c r="O246" s="85">
        <v>1</v>
      </c>
      <c r="P246" s="85">
        <v>0.01</v>
      </c>
      <c r="Q246" s="85">
        <v>-1.2E-2</v>
      </c>
      <c r="R246" s="46">
        <v>0</v>
      </c>
    </row>
    <row r="247" spans="1:18" x14ac:dyDescent="0.2">
      <c r="A247" s="495" t="s">
        <v>121</v>
      </c>
      <c r="B247" s="183" t="s">
        <v>271</v>
      </c>
      <c r="C247" s="173">
        <v>5</v>
      </c>
      <c r="D247" s="71">
        <v>7.9000000000000001E-2</v>
      </c>
      <c r="E247" s="71">
        <v>5.3999999999999999E-2</v>
      </c>
      <c r="F247" s="71"/>
      <c r="G247" s="71">
        <v>8</v>
      </c>
      <c r="H247" s="71">
        <v>0.124</v>
      </c>
      <c r="I247" s="71">
        <v>7.0000000000000007E-2</v>
      </c>
      <c r="J247" s="71">
        <v>0</v>
      </c>
      <c r="K247" s="71">
        <v>7</v>
      </c>
      <c r="L247" s="71">
        <v>9.6000000000000002E-2</v>
      </c>
      <c r="M247" s="71">
        <v>8.2000000000000003E-2</v>
      </c>
      <c r="N247" s="71">
        <v>0</v>
      </c>
      <c r="O247" s="71">
        <v>8</v>
      </c>
      <c r="P247" s="71">
        <v>0.123</v>
      </c>
      <c r="Q247" s="71">
        <v>6.8000000000000005E-2</v>
      </c>
      <c r="R247" s="44">
        <v>0</v>
      </c>
    </row>
    <row r="248" spans="1:18" x14ac:dyDescent="0.2">
      <c r="A248" s="496"/>
      <c r="B248" s="184" t="s">
        <v>272</v>
      </c>
      <c r="C248" s="174">
        <v>4</v>
      </c>
      <c r="D248" s="74">
        <v>7.9000000000000001E-2</v>
      </c>
      <c r="E248" s="74">
        <v>-2E-3</v>
      </c>
      <c r="F248" s="74"/>
      <c r="G248" s="74">
        <v>4</v>
      </c>
      <c r="H248" s="74">
        <v>0.08</v>
      </c>
      <c r="I248" s="74">
        <v>4.0000000000000001E-3</v>
      </c>
      <c r="J248" s="74">
        <v>0</v>
      </c>
      <c r="K248" s="74">
        <v>4</v>
      </c>
      <c r="L248" s="74">
        <v>8.3000000000000004E-2</v>
      </c>
      <c r="M248" s="74">
        <v>5.0000000000000001E-3</v>
      </c>
      <c r="N248" s="74">
        <v>0</v>
      </c>
      <c r="O248" s="74">
        <v>4</v>
      </c>
      <c r="P248" s="74">
        <v>7.9000000000000001E-2</v>
      </c>
      <c r="Q248" s="74">
        <v>3.0000000000000001E-3</v>
      </c>
      <c r="R248" s="45">
        <v>0</v>
      </c>
    </row>
    <row r="249" spans="1:18" x14ac:dyDescent="0.2">
      <c r="A249" s="496"/>
      <c r="B249" s="184" t="s">
        <v>273</v>
      </c>
      <c r="C249" s="174">
        <v>14</v>
      </c>
      <c r="D249" s="74">
        <v>0.2</v>
      </c>
      <c r="E249" s="74">
        <v>0.14799999999999999</v>
      </c>
      <c r="F249" s="74"/>
      <c r="G249" s="74">
        <v>20</v>
      </c>
      <c r="H249" s="74">
        <v>0.31900000000000001</v>
      </c>
      <c r="I249" s="74">
        <v>0.21199999999999999</v>
      </c>
      <c r="J249" s="74">
        <v>0</v>
      </c>
      <c r="K249" s="74">
        <v>18</v>
      </c>
      <c r="L249" s="74">
        <v>0.26600000000000001</v>
      </c>
      <c r="M249" s="74">
        <v>0.19500000000000001</v>
      </c>
      <c r="N249" s="74">
        <v>0</v>
      </c>
      <c r="O249" s="74">
        <v>20</v>
      </c>
      <c r="P249" s="74">
        <v>0.32300000000000001</v>
      </c>
      <c r="Q249" s="74">
        <v>0.191</v>
      </c>
      <c r="R249" s="45">
        <v>0</v>
      </c>
    </row>
    <row r="250" spans="1:18" x14ac:dyDescent="0.2">
      <c r="A250" s="496"/>
      <c r="B250" s="184" t="s">
        <v>274</v>
      </c>
      <c r="C250" s="174">
        <v>6</v>
      </c>
      <c r="D250" s="74">
        <v>0.09</v>
      </c>
      <c r="E250" s="74">
        <v>5.6000000000000001E-2</v>
      </c>
      <c r="F250" s="74"/>
      <c r="G250" s="74">
        <v>9</v>
      </c>
      <c r="H250" s="74">
        <v>0.13300000000000001</v>
      </c>
      <c r="I250" s="74">
        <v>9.5000000000000001E-2</v>
      </c>
      <c r="J250" s="74">
        <v>0</v>
      </c>
      <c r="K250" s="74">
        <v>9</v>
      </c>
      <c r="L250" s="74">
        <v>0.124</v>
      </c>
      <c r="M250" s="74">
        <v>0.10100000000000001</v>
      </c>
      <c r="N250" s="74">
        <v>0</v>
      </c>
      <c r="O250" s="74">
        <v>6</v>
      </c>
      <c r="P250" s="74">
        <v>9.7000000000000003E-2</v>
      </c>
      <c r="Q250" s="74">
        <v>6.7000000000000004E-2</v>
      </c>
      <c r="R250" s="45">
        <v>0</v>
      </c>
    </row>
    <row r="251" spans="1:18" x14ac:dyDescent="0.2">
      <c r="A251" s="496"/>
      <c r="B251" s="184" t="s">
        <v>275</v>
      </c>
      <c r="C251" s="174">
        <v>16</v>
      </c>
      <c r="D251" s="74">
        <v>0.254</v>
      </c>
      <c r="E251" s="74">
        <v>0.159</v>
      </c>
      <c r="F251" s="74"/>
      <c r="G251" s="74">
        <v>32</v>
      </c>
      <c r="H251" s="74">
        <v>0.56200000000000006</v>
      </c>
      <c r="I251" s="74">
        <v>0.22500000000000001</v>
      </c>
      <c r="J251" s="74">
        <v>0</v>
      </c>
      <c r="K251" s="74">
        <v>28</v>
      </c>
      <c r="L251" s="74">
        <v>0.47299999999999998</v>
      </c>
      <c r="M251" s="74">
        <v>0.20599999999999999</v>
      </c>
      <c r="N251" s="74">
        <v>0</v>
      </c>
      <c r="O251" s="74">
        <v>29</v>
      </c>
      <c r="P251" s="74">
        <v>0.49299999999999999</v>
      </c>
      <c r="Q251" s="74">
        <v>0.20499999999999999</v>
      </c>
      <c r="R251" s="45">
        <v>0</v>
      </c>
    </row>
    <row r="252" spans="1:18" ht="13.5" thickBot="1" x14ac:dyDescent="0.25">
      <c r="A252" s="496"/>
      <c r="B252" s="186" t="s">
        <v>276</v>
      </c>
      <c r="C252" s="175">
        <v>35</v>
      </c>
      <c r="D252" s="85">
        <v>0.54900000000000004</v>
      </c>
      <c r="E252" s="85">
        <v>0.32700000000000001</v>
      </c>
      <c r="F252" s="85"/>
      <c r="G252" s="85">
        <v>53</v>
      </c>
      <c r="H252" s="85">
        <v>0.95399999999999996</v>
      </c>
      <c r="I252" s="85">
        <v>0.27300000000000002</v>
      </c>
      <c r="J252" s="85">
        <v>0</v>
      </c>
      <c r="K252" s="85">
        <v>110</v>
      </c>
      <c r="L252" s="85">
        <v>1.9530000000000001</v>
      </c>
      <c r="M252" s="85">
        <v>0.63300000000000001</v>
      </c>
      <c r="N252" s="85">
        <v>0</v>
      </c>
      <c r="O252" s="85">
        <v>46</v>
      </c>
      <c r="P252" s="85">
        <v>0.76800000000000002</v>
      </c>
      <c r="Q252" s="85">
        <v>0.372</v>
      </c>
      <c r="R252" s="46">
        <v>0</v>
      </c>
    </row>
    <row r="253" spans="1:18" ht="13.5" thickBot="1" x14ac:dyDescent="0.25">
      <c r="A253" s="497" t="s">
        <v>129</v>
      </c>
      <c r="B253" s="159" t="s">
        <v>10</v>
      </c>
      <c r="C253" s="485">
        <v>4</v>
      </c>
      <c r="D253" s="486"/>
      <c r="E253" s="486"/>
      <c r="F253" s="487"/>
      <c r="G253" s="488">
        <v>4</v>
      </c>
      <c r="H253" s="486"/>
      <c r="I253" s="486"/>
      <c r="J253" s="489"/>
      <c r="K253" s="485">
        <v>4</v>
      </c>
      <c r="L253" s="486"/>
      <c r="M253" s="486"/>
      <c r="N253" s="487"/>
      <c r="O253" s="488">
        <v>4</v>
      </c>
      <c r="P253" s="486"/>
      <c r="Q253" s="486"/>
      <c r="R253" s="487"/>
    </row>
    <row r="254" spans="1:18" ht="13.5" thickBot="1" x14ac:dyDescent="0.25">
      <c r="A254" s="498"/>
      <c r="B254" s="159" t="s">
        <v>11</v>
      </c>
      <c r="C254" s="485">
        <v>4</v>
      </c>
      <c r="D254" s="486"/>
      <c r="E254" s="486"/>
      <c r="F254" s="487"/>
      <c r="G254" s="488">
        <v>4</v>
      </c>
      <c r="H254" s="486"/>
      <c r="I254" s="486"/>
      <c r="J254" s="489"/>
      <c r="K254" s="485">
        <v>4</v>
      </c>
      <c r="L254" s="486"/>
      <c r="M254" s="486"/>
      <c r="N254" s="487"/>
      <c r="O254" s="488">
        <v>4</v>
      </c>
      <c r="P254" s="486"/>
      <c r="Q254" s="486"/>
      <c r="R254" s="487"/>
    </row>
    <row r="255" spans="1:18" ht="13.5" thickBot="1" x14ac:dyDescent="0.25">
      <c r="A255" s="499"/>
      <c r="B255" s="152" t="s">
        <v>22</v>
      </c>
      <c r="C255" s="478">
        <v>6</v>
      </c>
      <c r="D255" s="479"/>
      <c r="E255" s="479"/>
      <c r="F255" s="480"/>
      <c r="G255" s="481">
        <v>8</v>
      </c>
      <c r="H255" s="479"/>
      <c r="I255" s="479"/>
      <c r="J255" s="482"/>
      <c r="K255" s="478">
        <v>8</v>
      </c>
      <c r="L255" s="479"/>
      <c r="M255" s="479"/>
      <c r="N255" s="480"/>
      <c r="O255" s="481">
        <v>7</v>
      </c>
      <c r="P255" s="479"/>
      <c r="Q255" s="479"/>
      <c r="R255" s="480"/>
    </row>
    <row r="256" spans="1:18" ht="13.5" thickBot="1" x14ac:dyDescent="0.25">
      <c r="A256" s="32"/>
      <c r="B256" s="139" t="s">
        <v>132</v>
      </c>
      <c r="C256" s="438">
        <v>4.1666666666666664E-2</v>
      </c>
      <c r="D256" s="439"/>
      <c r="E256" s="439"/>
      <c r="F256" s="440"/>
      <c r="G256" s="438">
        <v>0.29166666666666702</v>
      </c>
      <c r="H256" s="439"/>
      <c r="I256" s="439"/>
      <c r="J256" s="440"/>
      <c r="K256" s="438">
        <v>0.41666666666666702</v>
      </c>
      <c r="L256" s="439"/>
      <c r="M256" s="439"/>
      <c r="N256" s="439"/>
      <c r="O256" s="438">
        <v>0.75</v>
      </c>
      <c r="P256" s="439"/>
      <c r="Q256" s="439"/>
      <c r="R256" s="440"/>
    </row>
    <row r="257" spans="1:18" x14ac:dyDescent="0.2">
      <c r="A257" s="29"/>
      <c r="B257" s="187" t="s">
        <v>277</v>
      </c>
      <c r="C257" s="428">
        <v>0</v>
      </c>
      <c r="D257" s="429"/>
      <c r="E257" s="429"/>
      <c r="F257" s="430"/>
      <c r="G257" s="428">
        <v>0</v>
      </c>
      <c r="H257" s="429"/>
      <c r="I257" s="429"/>
      <c r="J257" s="430"/>
      <c r="K257" s="428">
        <v>0</v>
      </c>
      <c r="L257" s="429"/>
      <c r="M257" s="429"/>
      <c r="N257" s="430"/>
      <c r="O257" s="472">
        <v>0</v>
      </c>
      <c r="P257" s="473"/>
      <c r="Q257" s="473"/>
      <c r="R257" s="474"/>
    </row>
    <row r="258" spans="1:18" x14ac:dyDescent="0.2">
      <c r="A258" s="28"/>
      <c r="B258" s="188" t="s">
        <v>278</v>
      </c>
      <c r="C258" s="472">
        <v>238</v>
      </c>
      <c r="D258" s="473"/>
      <c r="E258" s="473"/>
      <c r="F258" s="474"/>
      <c r="G258" s="472">
        <v>236</v>
      </c>
      <c r="H258" s="473"/>
      <c r="I258" s="473"/>
      <c r="J258" s="474"/>
      <c r="K258" s="472">
        <v>236</v>
      </c>
      <c r="L258" s="473"/>
      <c r="M258" s="473"/>
      <c r="N258" s="474"/>
      <c r="O258" s="472">
        <v>238</v>
      </c>
      <c r="P258" s="473"/>
      <c r="Q258" s="473"/>
      <c r="R258" s="474"/>
    </row>
    <row r="259" spans="1:18" x14ac:dyDescent="0.2">
      <c r="A259" s="29"/>
      <c r="B259" s="188" t="s">
        <v>207</v>
      </c>
      <c r="C259" s="472">
        <v>118</v>
      </c>
      <c r="D259" s="473"/>
      <c r="E259" s="473"/>
      <c r="F259" s="474"/>
      <c r="G259" s="472">
        <v>116</v>
      </c>
      <c r="H259" s="473"/>
      <c r="I259" s="473"/>
      <c r="J259" s="474"/>
      <c r="K259" s="472">
        <v>116</v>
      </c>
      <c r="L259" s="473"/>
      <c r="M259" s="473"/>
      <c r="N259" s="474"/>
      <c r="O259" s="472">
        <v>118</v>
      </c>
      <c r="P259" s="473"/>
      <c r="Q259" s="473"/>
      <c r="R259" s="474"/>
    </row>
    <row r="260" spans="1:18" x14ac:dyDescent="0.2">
      <c r="A260" s="28"/>
      <c r="B260" s="188" t="s">
        <v>208</v>
      </c>
      <c r="C260" s="472">
        <v>118</v>
      </c>
      <c r="D260" s="473"/>
      <c r="E260" s="473"/>
      <c r="F260" s="474"/>
      <c r="G260" s="472">
        <v>116</v>
      </c>
      <c r="H260" s="473"/>
      <c r="I260" s="473"/>
      <c r="J260" s="474"/>
      <c r="K260" s="472">
        <v>116</v>
      </c>
      <c r="L260" s="473"/>
      <c r="M260" s="473"/>
      <c r="N260" s="474"/>
      <c r="O260" s="472">
        <v>118</v>
      </c>
      <c r="P260" s="473"/>
      <c r="Q260" s="473"/>
      <c r="R260" s="474"/>
    </row>
    <row r="261" spans="1:18" x14ac:dyDescent="0.2">
      <c r="A261" s="32"/>
      <c r="B261" s="188" t="s">
        <v>139</v>
      </c>
      <c r="C261" s="472">
        <v>10.6</v>
      </c>
      <c r="D261" s="473"/>
      <c r="E261" s="473"/>
      <c r="F261" s="474"/>
      <c r="G261" s="472">
        <v>10.8</v>
      </c>
      <c r="H261" s="473"/>
      <c r="I261" s="473"/>
      <c r="J261" s="474"/>
      <c r="K261" s="472">
        <v>10.8</v>
      </c>
      <c r="L261" s="473"/>
      <c r="M261" s="473"/>
      <c r="N261" s="474"/>
      <c r="O261" s="472">
        <v>10.8</v>
      </c>
      <c r="P261" s="473"/>
      <c r="Q261" s="473"/>
      <c r="R261" s="474"/>
    </row>
    <row r="262" spans="1:18" x14ac:dyDescent="0.2">
      <c r="A262" s="32"/>
      <c r="B262" s="188" t="s">
        <v>140</v>
      </c>
      <c r="C262" s="418">
        <v>10.6</v>
      </c>
      <c r="D262" s="419"/>
      <c r="E262" s="419"/>
      <c r="F262" s="420"/>
      <c r="G262" s="418">
        <v>10.8</v>
      </c>
      <c r="H262" s="419"/>
      <c r="I262" s="419"/>
      <c r="J262" s="420"/>
      <c r="K262" s="418">
        <v>10.8</v>
      </c>
      <c r="L262" s="419"/>
      <c r="M262" s="419"/>
      <c r="N262" s="420"/>
      <c r="O262" s="418">
        <v>10.8</v>
      </c>
      <c r="P262" s="419"/>
      <c r="Q262" s="419"/>
      <c r="R262" s="420"/>
    </row>
    <row r="263" spans="1:18" x14ac:dyDescent="0.2">
      <c r="A263" s="32"/>
      <c r="B263" s="188" t="s">
        <v>141</v>
      </c>
      <c r="C263" s="418">
        <v>10.6</v>
      </c>
      <c r="D263" s="419"/>
      <c r="E263" s="419"/>
      <c r="F263" s="420"/>
      <c r="G263" s="418">
        <v>10.8</v>
      </c>
      <c r="H263" s="419"/>
      <c r="I263" s="419"/>
      <c r="J263" s="420"/>
      <c r="K263" s="418">
        <v>10.8</v>
      </c>
      <c r="L263" s="419"/>
      <c r="M263" s="419"/>
      <c r="N263" s="420"/>
      <c r="O263" s="418">
        <v>10.8</v>
      </c>
      <c r="P263" s="419"/>
      <c r="Q263" s="419"/>
      <c r="R263" s="420"/>
    </row>
    <row r="264" spans="1:18" ht="13.5" thickBot="1" x14ac:dyDescent="0.25">
      <c r="A264" s="32"/>
      <c r="B264" s="189" t="s">
        <v>142</v>
      </c>
      <c r="C264" s="423">
        <v>10.6</v>
      </c>
      <c r="D264" s="424"/>
      <c r="E264" s="424"/>
      <c r="F264" s="425"/>
      <c r="G264" s="423">
        <v>10.8</v>
      </c>
      <c r="H264" s="424"/>
      <c r="I264" s="424"/>
      <c r="J264" s="425"/>
      <c r="K264" s="423">
        <v>10.8</v>
      </c>
      <c r="L264" s="424"/>
      <c r="M264" s="424"/>
      <c r="N264" s="425"/>
      <c r="O264" s="423">
        <v>10.8</v>
      </c>
      <c r="P264" s="424"/>
      <c r="Q264" s="424"/>
      <c r="R264" s="425"/>
    </row>
    <row r="265" spans="1:18" ht="15" customHeight="1" thickBot="1" x14ac:dyDescent="0.25">
      <c r="A265" s="413" t="s">
        <v>279</v>
      </c>
      <c r="B265" s="414"/>
      <c r="C265" s="414"/>
      <c r="D265" s="414"/>
      <c r="E265" s="414"/>
      <c r="F265" s="414"/>
      <c r="G265" s="414"/>
      <c r="H265" s="414"/>
      <c r="I265" s="414"/>
      <c r="J265" s="414"/>
      <c r="K265" s="414"/>
      <c r="L265" s="414"/>
      <c r="M265" s="414"/>
      <c r="N265" s="414"/>
      <c r="O265" s="414"/>
      <c r="P265" s="414"/>
      <c r="Q265" s="414"/>
      <c r="R265" s="415"/>
    </row>
    <row r="266" spans="1:18" ht="15" customHeight="1" x14ac:dyDescent="0.2">
      <c r="A266" s="567" t="s">
        <v>280</v>
      </c>
      <c r="B266" s="504" t="s">
        <v>49</v>
      </c>
      <c r="C266" s="465">
        <v>4.1666666666666664E-2</v>
      </c>
      <c r="D266" s="465"/>
      <c r="E266" s="465"/>
      <c r="F266" s="570"/>
      <c r="G266" s="466">
        <v>0.29166666666666669</v>
      </c>
      <c r="H266" s="467"/>
      <c r="I266" s="467"/>
      <c r="J266" s="468"/>
      <c r="K266" s="466">
        <v>0.41666666666666669</v>
      </c>
      <c r="L266" s="467"/>
      <c r="M266" s="467"/>
      <c r="N266" s="468"/>
      <c r="O266" s="506">
        <v>0.75</v>
      </c>
      <c r="P266" s="470"/>
      <c r="Q266" s="470"/>
      <c r="R266" s="471"/>
    </row>
    <row r="267" spans="1:18" ht="13.5" thickBot="1" x14ac:dyDescent="0.25">
      <c r="A267" s="568"/>
      <c r="B267" s="505"/>
      <c r="C267" s="190" t="s">
        <v>50</v>
      </c>
      <c r="D267" s="69" t="s">
        <v>51</v>
      </c>
      <c r="E267" s="69" t="s">
        <v>52</v>
      </c>
      <c r="F267" s="147" t="s">
        <v>209</v>
      </c>
      <c r="G267" s="37" t="s">
        <v>50</v>
      </c>
      <c r="H267" s="35" t="s">
        <v>51</v>
      </c>
      <c r="I267" s="34" t="s">
        <v>52</v>
      </c>
      <c r="J267" s="93" t="s">
        <v>209</v>
      </c>
      <c r="K267" s="36" t="s">
        <v>50</v>
      </c>
      <c r="L267" s="35" t="s">
        <v>51</v>
      </c>
      <c r="M267" s="35" t="s">
        <v>52</v>
      </c>
      <c r="N267" s="93" t="s">
        <v>209</v>
      </c>
      <c r="O267" s="68" t="s">
        <v>50</v>
      </c>
      <c r="P267" s="69" t="s">
        <v>51</v>
      </c>
      <c r="Q267" s="69" t="s">
        <v>52</v>
      </c>
      <c r="R267" s="147" t="s">
        <v>209</v>
      </c>
    </row>
    <row r="268" spans="1:18" x14ac:dyDescent="0.2">
      <c r="A268" s="568"/>
      <c r="B268" s="131" t="s">
        <v>167</v>
      </c>
      <c r="C268" s="246">
        <v>114</v>
      </c>
      <c r="D268" s="247">
        <v>-6.1760000000000002</v>
      </c>
      <c r="E268" s="247">
        <v>45.341000000000001</v>
      </c>
      <c r="F268" s="248">
        <v>1.9610000000000001</v>
      </c>
      <c r="G268" s="246">
        <v>126</v>
      </c>
      <c r="H268" s="247">
        <v>19.771999999999998</v>
      </c>
      <c r="I268" s="247">
        <v>45.396000000000001</v>
      </c>
      <c r="J268" s="248">
        <v>2.617</v>
      </c>
      <c r="K268" s="246">
        <v>119</v>
      </c>
      <c r="L268" s="247">
        <v>11.404</v>
      </c>
      <c r="M268" s="247">
        <v>45.252000000000002</v>
      </c>
      <c r="N268" s="248">
        <v>2.3980000000000001</v>
      </c>
      <c r="O268" s="246">
        <v>114</v>
      </c>
      <c r="P268" s="247">
        <v>9.76</v>
      </c>
      <c r="Q268" s="247">
        <v>44.341999999999999</v>
      </c>
      <c r="R268" s="248">
        <v>2.21</v>
      </c>
    </row>
    <row r="269" spans="1:18" x14ac:dyDescent="0.2">
      <c r="A269" s="568"/>
      <c r="B269" s="95" t="s">
        <v>148</v>
      </c>
      <c r="C269" s="249">
        <v>233</v>
      </c>
      <c r="D269" s="250">
        <v>12.782</v>
      </c>
      <c r="E269" s="250">
        <v>-45.408000000000001</v>
      </c>
      <c r="F269" s="39"/>
      <c r="G269" s="249">
        <v>235</v>
      </c>
      <c r="H269" s="250">
        <v>-9.548</v>
      </c>
      <c r="I269" s="250">
        <v>-45.561999999999998</v>
      </c>
      <c r="J269" s="39"/>
      <c r="K269" s="249">
        <v>230</v>
      </c>
      <c r="L269" s="250">
        <v>-1.54</v>
      </c>
      <c r="M269" s="250">
        <v>-45.408000000000001</v>
      </c>
      <c r="N269" s="39"/>
      <c r="O269" s="251">
        <v>222</v>
      </c>
      <c r="P269" s="250">
        <v>1.1000000000000001</v>
      </c>
      <c r="Q269" s="250">
        <v>-44.527999999999999</v>
      </c>
      <c r="R269" s="39"/>
    </row>
    <row r="270" spans="1:18" x14ac:dyDescent="0.2">
      <c r="A270" s="568"/>
      <c r="B270" s="95" t="s">
        <v>281</v>
      </c>
      <c r="C270" s="249">
        <v>40</v>
      </c>
      <c r="D270" s="250">
        <v>7.7619999999999996</v>
      </c>
      <c r="E270" s="250">
        <v>2.468</v>
      </c>
      <c r="F270" s="39"/>
      <c r="G270" s="249">
        <v>64</v>
      </c>
      <c r="H270" s="250">
        <v>12.038</v>
      </c>
      <c r="I270" s="250">
        <v>4.33</v>
      </c>
      <c r="J270" s="39"/>
      <c r="K270" s="249">
        <v>66</v>
      </c>
      <c r="L270" s="250">
        <v>12.289</v>
      </c>
      <c r="M270" s="250">
        <v>4.33</v>
      </c>
      <c r="N270" s="39"/>
      <c r="O270" s="251">
        <v>58</v>
      </c>
      <c r="P270" s="250">
        <v>11.18</v>
      </c>
      <c r="Q270" s="250">
        <v>2.97</v>
      </c>
      <c r="R270" s="39"/>
    </row>
    <row r="271" spans="1:18" x14ac:dyDescent="0.2">
      <c r="A271" s="568"/>
      <c r="B271" s="95" t="s">
        <v>282</v>
      </c>
      <c r="C271" s="249">
        <v>17</v>
      </c>
      <c r="D271" s="250">
        <v>2.93</v>
      </c>
      <c r="E271" s="250">
        <v>1.9339999999999999</v>
      </c>
      <c r="F271" s="39"/>
      <c r="G271" s="249">
        <v>31</v>
      </c>
      <c r="H271" s="250">
        <v>5.7160000000000002</v>
      </c>
      <c r="I271" s="250">
        <v>2.4620000000000002</v>
      </c>
      <c r="J271" s="39"/>
      <c r="K271" s="249">
        <v>34</v>
      </c>
      <c r="L271" s="250">
        <v>6.1180000000000003</v>
      </c>
      <c r="M271" s="250">
        <v>2.9569999999999999</v>
      </c>
      <c r="N271" s="39"/>
      <c r="O271" s="251">
        <v>26</v>
      </c>
      <c r="P271" s="250">
        <v>4.8710000000000004</v>
      </c>
      <c r="Q271" s="250">
        <v>1.954</v>
      </c>
      <c r="R271" s="39"/>
    </row>
    <row r="272" spans="1:18" x14ac:dyDescent="0.2">
      <c r="A272" s="568"/>
      <c r="B272" s="95" t="s">
        <v>283</v>
      </c>
      <c r="C272" s="249">
        <v>27</v>
      </c>
      <c r="D272" s="250">
        <v>4.673</v>
      </c>
      <c r="E272" s="250">
        <v>2.6989999999999998</v>
      </c>
      <c r="F272" s="39"/>
      <c r="G272" s="249">
        <v>35</v>
      </c>
      <c r="H272" s="250">
        <v>6.1840000000000002</v>
      </c>
      <c r="I272" s="250">
        <v>3.0289999999999999</v>
      </c>
      <c r="J272" s="39"/>
      <c r="K272" s="249">
        <v>35</v>
      </c>
      <c r="L272" s="250">
        <v>6.2770000000000001</v>
      </c>
      <c r="M272" s="250">
        <v>3.0819999999999999</v>
      </c>
      <c r="N272" s="39"/>
      <c r="O272" s="251">
        <v>30</v>
      </c>
      <c r="P272" s="250">
        <v>5.3129999999999997</v>
      </c>
      <c r="Q272" s="250">
        <v>2.673</v>
      </c>
      <c r="R272" s="39"/>
    </row>
    <row r="273" spans="1:18" x14ac:dyDescent="0.2">
      <c r="A273" s="568"/>
      <c r="B273" s="95" t="s">
        <v>149</v>
      </c>
      <c r="C273" s="249">
        <v>363</v>
      </c>
      <c r="D273" s="250">
        <v>-6.6059999999999999</v>
      </c>
      <c r="E273" s="250">
        <v>0</v>
      </c>
      <c r="F273" s="252">
        <v>6.7000000000000004E-2</v>
      </c>
      <c r="G273" s="249">
        <v>573</v>
      </c>
      <c r="H273" s="250">
        <v>-10.224</v>
      </c>
      <c r="I273" s="250">
        <v>0</v>
      </c>
      <c r="J273" s="252">
        <v>0.16600000000000001</v>
      </c>
      <c r="K273" s="249">
        <v>548</v>
      </c>
      <c r="L273" s="250">
        <v>-9.8640000000000008</v>
      </c>
      <c r="M273" s="250">
        <v>0</v>
      </c>
      <c r="N273" s="252">
        <v>0.156</v>
      </c>
      <c r="O273" s="249">
        <v>597</v>
      </c>
      <c r="P273" s="250">
        <v>-10.86</v>
      </c>
      <c r="Q273" s="250">
        <v>0</v>
      </c>
      <c r="R273" s="252">
        <v>0.186</v>
      </c>
    </row>
    <row r="274" spans="1:18" x14ac:dyDescent="0.2">
      <c r="A274" s="568"/>
      <c r="B274" s="95" t="s">
        <v>215</v>
      </c>
      <c r="C274" s="249">
        <v>426</v>
      </c>
      <c r="D274" s="250">
        <v>-7.7160000000000002</v>
      </c>
      <c r="E274" s="250">
        <v>-0.77</v>
      </c>
      <c r="F274" s="252">
        <v>0.06</v>
      </c>
      <c r="G274" s="249">
        <v>675</v>
      </c>
      <c r="H274" s="250">
        <v>-11.988</v>
      </c>
      <c r="I274" s="250">
        <v>-1.2</v>
      </c>
      <c r="J274" s="252">
        <v>0.151</v>
      </c>
      <c r="K274" s="249">
        <v>689</v>
      </c>
      <c r="L274" s="250">
        <v>-12.24</v>
      </c>
      <c r="M274" s="250">
        <v>-1.22</v>
      </c>
      <c r="N274" s="252">
        <v>0.159</v>
      </c>
      <c r="O274" s="249">
        <v>614</v>
      </c>
      <c r="P274" s="250">
        <v>-11.118</v>
      </c>
      <c r="Q274" s="250">
        <v>-1.1100000000000001</v>
      </c>
      <c r="R274" s="252">
        <v>0.129</v>
      </c>
    </row>
    <row r="275" spans="1:18" x14ac:dyDescent="0.2">
      <c r="A275" s="568"/>
      <c r="B275" s="95" t="s">
        <v>284</v>
      </c>
      <c r="C275" s="249">
        <v>158</v>
      </c>
      <c r="D275" s="250">
        <v>-2.84</v>
      </c>
      <c r="E275" s="250">
        <v>0</v>
      </c>
      <c r="F275" s="252">
        <v>1.4999999999999999E-2</v>
      </c>
      <c r="G275" s="249">
        <v>320</v>
      </c>
      <c r="H275" s="250">
        <v>-5.6520000000000001</v>
      </c>
      <c r="I275" s="250">
        <v>0</v>
      </c>
      <c r="J275" s="252">
        <v>6.4000000000000001E-2</v>
      </c>
      <c r="K275" s="249">
        <v>343</v>
      </c>
      <c r="L275" s="250">
        <v>-6.0519999999999996</v>
      </c>
      <c r="M275" s="250">
        <v>0</v>
      </c>
      <c r="N275" s="252">
        <v>7.3999999999999996E-2</v>
      </c>
      <c r="O275" s="249">
        <v>269</v>
      </c>
      <c r="P275" s="250">
        <v>-4.7919999999999998</v>
      </c>
      <c r="Q275" s="250">
        <v>0</v>
      </c>
      <c r="R275" s="252">
        <v>4.4999999999999998E-2</v>
      </c>
    </row>
    <row r="276" spans="1:18" ht="13.5" thickBot="1" x14ac:dyDescent="0.25">
      <c r="A276" s="569"/>
      <c r="B276" s="134" t="s">
        <v>285</v>
      </c>
      <c r="C276" s="253">
        <v>256</v>
      </c>
      <c r="D276" s="254">
        <v>-4.6159999999999997</v>
      </c>
      <c r="E276" s="254">
        <v>0</v>
      </c>
      <c r="F276" s="255">
        <v>4.1000000000000002E-2</v>
      </c>
      <c r="G276" s="253">
        <v>347</v>
      </c>
      <c r="H276" s="254">
        <v>-6.1319999999999997</v>
      </c>
      <c r="I276" s="254">
        <v>0</v>
      </c>
      <c r="J276" s="255">
        <v>7.4999999999999997E-2</v>
      </c>
      <c r="K276" s="253">
        <v>352</v>
      </c>
      <c r="L276" s="254">
        <v>-6.22</v>
      </c>
      <c r="M276" s="254">
        <v>0</v>
      </c>
      <c r="N276" s="255">
        <v>7.8E-2</v>
      </c>
      <c r="O276" s="253">
        <v>295</v>
      </c>
      <c r="P276" s="254">
        <v>-5.2560000000000002</v>
      </c>
      <c r="Q276" s="254">
        <v>0</v>
      </c>
      <c r="R276" s="255">
        <v>5.3999999999999999E-2</v>
      </c>
    </row>
    <row r="277" spans="1:18" ht="13.5" thickBot="1" x14ac:dyDescent="0.25">
      <c r="A277" s="256" t="s">
        <v>169</v>
      </c>
      <c r="B277" s="178" t="s">
        <v>286</v>
      </c>
      <c r="C277" s="257">
        <v>248</v>
      </c>
      <c r="D277" s="258">
        <v>88.968000000000004</v>
      </c>
      <c r="E277" s="258">
        <v>-45.188000000000002</v>
      </c>
      <c r="F277" s="259"/>
      <c r="G277" s="257">
        <v>162</v>
      </c>
      <c r="H277" s="258">
        <v>49.015999999999998</v>
      </c>
      <c r="I277" s="258">
        <v>-40.92</v>
      </c>
      <c r="J277" s="259"/>
      <c r="K277" s="257">
        <v>177</v>
      </c>
      <c r="L277" s="258">
        <v>54.603999999999999</v>
      </c>
      <c r="M277" s="258">
        <v>-42.988</v>
      </c>
      <c r="N277" s="259"/>
      <c r="O277" s="257">
        <v>213</v>
      </c>
      <c r="P277" s="258">
        <v>73.128</v>
      </c>
      <c r="Q277" s="258">
        <v>-42.328000000000003</v>
      </c>
      <c r="R277" s="259"/>
    </row>
    <row r="278" spans="1:18" ht="13.5" thickBot="1" x14ac:dyDescent="0.25">
      <c r="A278" s="256" t="s">
        <v>171</v>
      </c>
      <c r="B278" s="178" t="s">
        <v>287</v>
      </c>
      <c r="C278" s="260">
        <v>205</v>
      </c>
      <c r="D278" s="261">
        <v>-82.236000000000004</v>
      </c>
      <c r="E278" s="261">
        <v>-4.84</v>
      </c>
      <c r="F278" s="262"/>
      <c r="G278" s="260">
        <v>176</v>
      </c>
      <c r="H278" s="261">
        <v>-68.507999999999996</v>
      </c>
      <c r="I278" s="261">
        <v>-10.032</v>
      </c>
      <c r="J278" s="262"/>
      <c r="K278" s="260">
        <v>168</v>
      </c>
      <c r="L278" s="261">
        <v>-65.736000000000004</v>
      </c>
      <c r="M278" s="261">
        <v>-7.4359999999999999</v>
      </c>
      <c r="N278" s="262"/>
      <c r="O278" s="260">
        <v>208</v>
      </c>
      <c r="P278" s="261">
        <v>-82.367999999999995</v>
      </c>
      <c r="Q278" s="261">
        <v>-7.1280000000000001</v>
      </c>
      <c r="R278" s="262"/>
    </row>
    <row r="279" spans="1:18" x14ac:dyDescent="0.2">
      <c r="A279" s="496" t="s">
        <v>71</v>
      </c>
      <c r="B279" s="263" t="s">
        <v>288</v>
      </c>
      <c r="C279" s="246">
        <v>264</v>
      </c>
      <c r="D279" s="247">
        <v>53.526000000000003</v>
      </c>
      <c r="E279" s="247">
        <v>0.38300000000000001</v>
      </c>
      <c r="F279" s="248"/>
      <c r="G279" s="246">
        <v>331</v>
      </c>
      <c r="H279" s="247">
        <v>65.313999999999993</v>
      </c>
      <c r="I279" s="247">
        <v>4.8179999999999996</v>
      </c>
      <c r="J279" s="248"/>
      <c r="K279" s="246">
        <v>318</v>
      </c>
      <c r="L279" s="247">
        <v>62.527999999999999</v>
      </c>
      <c r="M279" s="247">
        <v>4.95</v>
      </c>
      <c r="N279" s="248"/>
      <c r="O279" s="246">
        <v>314</v>
      </c>
      <c r="P279" s="247">
        <v>62.951000000000001</v>
      </c>
      <c r="Q279" s="247">
        <v>3.4319999999999999</v>
      </c>
      <c r="R279" s="264"/>
    </row>
    <row r="280" spans="1:18" x14ac:dyDescent="0.2">
      <c r="A280" s="496"/>
      <c r="B280" s="265" t="s">
        <v>289</v>
      </c>
      <c r="C280" s="249">
        <v>197</v>
      </c>
      <c r="D280" s="250">
        <v>-39.863999999999997</v>
      </c>
      <c r="E280" s="250">
        <v>-3.1240000000000001</v>
      </c>
      <c r="F280" s="252"/>
      <c r="G280" s="249">
        <v>248</v>
      </c>
      <c r="H280" s="250">
        <v>-48.862000000000002</v>
      </c>
      <c r="I280" s="250">
        <v>-3.718</v>
      </c>
      <c r="J280" s="252"/>
      <c r="K280" s="249">
        <v>235</v>
      </c>
      <c r="L280" s="250">
        <v>-46.134</v>
      </c>
      <c r="M280" s="250">
        <v>-3.762</v>
      </c>
      <c r="N280" s="252"/>
      <c r="O280" s="249">
        <v>232</v>
      </c>
      <c r="P280" s="250">
        <v>-46.42</v>
      </c>
      <c r="Q280" s="250">
        <v>-3.5859999999999999</v>
      </c>
      <c r="R280" s="266"/>
    </row>
    <row r="281" spans="1:18" x14ac:dyDescent="0.2">
      <c r="A281" s="496"/>
      <c r="B281" s="265" t="s">
        <v>290</v>
      </c>
      <c r="C281" s="249">
        <v>185</v>
      </c>
      <c r="D281" s="250">
        <v>-37.531999999999996</v>
      </c>
      <c r="E281" s="250">
        <v>-1.65</v>
      </c>
      <c r="F281" s="252"/>
      <c r="G281" s="249">
        <v>230</v>
      </c>
      <c r="H281" s="250">
        <v>-45.54</v>
      </c>
      <c r="I281" s="250">
        <v>-1.496</v>
      </c>
      <c r="J281" s="252"/>
      <c r="K281" s="249">
        <v>216</v>
      </c>
      <c r="L281" s="250">
        <v>-42.526000000000003</v>
      </c>
      <c r="M281" s="250">
        <v>-1.474</v>
      </c>
      <c r="N281" s="252"/>
      <c r="O281" s="249">
        <v>215</v>
      </c>
      <c r="P281" s="250">
        <v>-43.12</v>
      </c>
      <c r="Q281" s="250">
        <v>-1.694</v>
      </c>
      <c r="R281" s="266"/>
    </row>
    <row r="282" spans="1:18" ht="63.75" x14ac:dyDescent="0.2">
      <c r="A282" s="496"/>
      <c r="B282" s="265" t="s">
        <v>291</v>
      </c>
      <c r="C282" s="249">
        <v>0</v>
      </c>
      <c r="D282" s="250">
        <v>0</v>
      </c>
      <c r="E282" s="250">
        <v>0</v>
      </c>
      <c r="F282" s="252"/>
      <c r="G282" s="249">
        <v>0</v>
      </c>
      <c r="H282" s="250">
        <v>0</v>
      </c>
      <c r="I282" s="250">
        <v>0</v>
      </c>
      <c r="J282" s="252"/>
      <c r="K282" s="249">
        <v>0</v>
      </c>
      <c r="L282" s="250">
        <v>0</v>
      </c>
      <c r="M282" s="250">
        <v>0</v>
      </c>
      <c r="N282" s="252"/>
      <c r="O282" s="249">
        <v>0</v>
      </c>
      <c r="P282" s="250">
        <v>0</v>
      </c>
      <c r="Q282" s="250">
        <v>0</v>
      </c>
      <c r="R282" s="266"/>
    </row>
    <row r="283" spans="1:18" x14ac:dyDescent="0.2">
      <c r="A283" s="496"/>
      <c r="B283" s="265" t="s">
        <v>292</v>
      </c>
      <c r="C283" s="249">
        <v>98</v>
      </c>
      <c r="D283" s="250">
        <v>-9.6760000000000002</v>
      </c>
      <c r="E283" s="250">
        <v>17.411000000000001</v>
      </c>
      <c r="F283" s="252"/>
      <c r="G283" s="249">
        <v>78</v>
      </c>
      <c r="H283" s="250">
        <v>-12.593</v>
      </c>
      <c r="I283" s="250">
        <v>8.91</v>
      </c>
      <c r="J283" s="252"/>
      <c r="K283" s="249">
        <v>101</v>
      </c>
      <c r="L283" s="250">
        <v>-17.713999999999999</v>
      </c>
      <c r="M283" s="250">
        <v>8.923</v>
      </c>
      <c r="N283" s="252"/>
      <c r="O283" s="249">
        <v>92</v>
      </c>
      <c r="P283" s="250">
        <v>-12.461</v>
      </c>
      <c r="Q283" s="250">
        <v>13.715</v>
      </c>
      <c r="R283" s="266"/>
    </row>
    <row r="284" spans="1:18" ht="13.5" thickBot="1" x14ac:dyDescent="0.25">
      <c r="A284" s="496"/>
      <c r="B284" s="267" t="s">
        <v>293</v>
      </c>
      <c r="C284" s="253">
        <v>75</v>
      </c>
      <c r="D284" s="254">
        <v>14.19</v>
      </c>
      <c r="E284" s="254">
        <v>5.5970000000000004</v>
      </c>
      <c r="F284" s="255"/>
      <c r="G284" s="253">
        <v>159</v>
      </c>
      <c r="H284" s="254">
        <v>28.722999999999999</v>
      </c>
      <c r="I284" s="254">
        <v>12.962</v>
      </c>
      <c r="J284" s="255"/>
      <c r="K284" s="253">
        <v>163</v>
      </c>
      <c r="L284" s="254">
        <v>29.263999999999999</v>
      </c>
      <c r="M284" s="254">
        <v>13.134</v>
      </c>
      <c r="N284" s="255"/>
      <c r="O284" s="253">
        <v>117</v>
      </c>
      <c r="P284" s="254">
        <v>22.254999999999999</v>
      </c>
      <c r="Q284" s="254">
        <v>7.6429999999999998</v>
      </c>
      <c r="R284" s="268"/>
    </row>
    <row r="285" spans="1:18" x14ac:dyDescent="0.2">
      <c r="A285" s="495" t="s">
        <v>77</v>
      </c>
      <c r="B285" s="269" t="s">
        <v>294</v>
      </c>
      <c r="C285" s="246">
        <v>279</v>
      </c>
      <c r="D285" s="247">
        <v>56.588000000000001</v>
      </c>
      <c r="E285" s="247">
        <v>-0.30399999999999999</v>
      </c>
      <c r="F285" s="248"/>
      <c r="G285" s="246">
        <v>345</v>
      </c>
      <c r="H285" s="247">
        <v>68.376000000000005</v>
      </c>
      <c r="I285" s="247">
        <v>3.379</v>
      </c>
      <c r="J285" s="248"/>
      <c r="K285" s="246">
        <v>331</v>
      </c>
      <c r="L285" s="247">
        <v>65.512</v>
      </c>
      <c r="M285" s="247">
        <v>3.7090000000000001</v>
      </c>
      <c r="N285" s="248"/>
      <c r="O285" s="246">
        <v>327</v>
      </c>
      <c r="P285" s="247">
        <v>65.656999999999996</v>
      </c>
      <c r="Q285" s="247">
        <v>0.83199999999999996</v>
      </c>
      <c r="R285" s="264"/>
    </row>
    <row r="286" spans="1:18" x14ac:dyDescent="0.2">
      <c r="A286" s="496"/>
      <c r="B286" s="265" t="s">
        <v>295</v>
      </c>
      <c r="C286" s="249">
        <v>201</v>
      </c>
      <c r="D286" s="250">
        <v>-40.590000000000003</v>
      </c>
      <c r="E286" s="250">
        <v>-3.1019999999999999</v>
      </c>
      <c r="F286" s="252"/>
      <c r="G286" s="249">
        <v>253</v>
      </c>
      <c r="H286" s="250">
        <v>-50.116</v>
      </c>
      <c r="I286" s="250">
        <v>-3.5640000000000001</v>
      </c>
      <c r="J286" s="252"/>
      <c r="K286" s="249">
        <v>239</v>
      </c>
      <c r="L286" s="250">
        <v>-47.146000000000001</v>
      </c>
      <c r="M286" s="250">
        <v>-3.6520000000000001</v>
      </c>
      <c r="N286" s="252"/>
      <c r="O286" s="249">
        <v>237</v>
      </c>
      <c r="P286" s="250">
        <v>-47.497999999999998</v>
      </c>
      <c r="Q286" s="250">
        <v>-3.4319999999999999</v>
      </c>
      <c r="R286" s="266"/>
    </row>
    <row r="287" spans="1:18" x14ac:dyDescent="0.2">
      <c r="A287" s="496"/>
      <c r="B287" s="265" t="s">
        <v>296</v>
      </c>
      <c r="C287" s="249">
        <v>192</v>
      </c>
      <c r="D287" s="250">
        <v>-38.874000000000002</v>
      </c>
      <c r="E287" s="250">
        <v>-2.4420000000000002</v>
      </c>
      <c r="F287" s="252"/>
      <c r="G287" s="249">
        <v>239</v>
      </c>
      <c r="H287" s="250">
        <v>-47.344000000000001</v>
      </c>
      <c r="I287" s="250">
        <v>-2.64</v>
      </c>
      <c r="J287" s="252"/>
      <c r="K287" s="249">
        <v>223</v>
      </c>
      <c r="L287" s="250">
        <v>-44.131999999999998</v>
      </c>
      <c r="M287" s="250">
        <v>-2.6619999999999999</v>
      </c>
      <c r="N287" s="252"/>
      <c r="O287" s="249">
        <v>222</v>
      </c>
      <c r="P287" s="250">
        <v>-44.527999999999999</v>
      </c>
      <c r="Q287" s="250">
        <v>-2.706</v>
      </c>
      <c r="R287" s="266"/>
    </row>
    <row r="288" spans="1:18" x14ac:dyDescent="0.2">
      <c r="A288" s="496"/>
      <c r="B288" s="265" t="s">
        <v>297</v>
      </c>
      <c r="C288" s="249">
        <v>109</v>
      </c>
      <c r="D288" s="250">
        <v>20.75</v>
      </c>
      <c r="E288" s="250">
        <v>7.7350000000000003</v>
      </c>
      <c r="F288" s="252"/>
      <c r="G288" s="249">
        <v>165</v>
      </c>
      <c r="H288" s="250">
        <v>32.101999999999997</v>
      </c>
      <c r="I288" s="250">
        <v>6.3760000000000003</v>
      </c>
      <c r="J288" s="252"/>
      <c r="K288" s="249">
        <v>143</v>
      </c>
      <c r="L288" s="250">
        <v>27.640999999999998</v>
      </c>
      <c r="M288" s="250">
        <v>5.9139999999999997</v>
      </c>
      <c r="N288" s="252"/>
      <c r="O288" s="249">
        <v>135</v>
      </c>
      <c r="P288" s="250">
        <v>26.242000000000001</v>
      </c>
      <c r="Q288" s="250">
        <v>7.0880000000000001</v>
      </c>
      <c r="R288" s="266"/>
    </row>
    <row r="289" spans="1:18" x14ac:dyDescent="0.2">
      <c r="A289" s="496"/>
      <c r="B289" s="265" t="s">
        <v>298</v>
      </c>
      <c r="C289" s="249">
        <v>103</v>
      </c>
      <c r="D289" s="250">
        <v>-15.29</v>
      </c>
      <c r="E289" s="250">
        <v>14.278</v>
      </c>
      <c r="F289" s="252"/>
      <c r="G289" s="249">
        <v>106</v>
      </c>
      <c r="H289" s="250">
        <v>-20.504000000000001</v>
      </c>
      <c r="I289" s="250">
        <v>4.7080000000000002</v>
      </c>
      <c r="J289" s="252"/>
      <c r="K289" s="249">
        <v>134</v>
      </c>
      <c r="L289" s="250">
        <v>-26.202000000000002</v>
      </c>
      <c r="M289" s="250">
        <v>3.85</v>
      </c>
      <c r="N289" s="252"/>
      <c r="O289" s="249">
        <v>104</v>
      </c>
      <c r="P289" s="250">
        <v>-17.841999999999999</v>
      </c>
      <c r="Q289" s="250">
        <v>10.89</v>
      </c>
      <c r="R289" s="266"/>
    </row>
    <row r="290" spans="1:18" ht="13.5" thickBot="1" x14ac:dyDescent="0.25">
      <c r="A290" s="496"/>
      <c r="B290" s="270" t="s">
        <v>299</v>
      </c>
      <c r="C290" s="253">
        <v>45</v>
      </c>
      <c r="D290" s="254">
        <v>8.8040000000000003</v>
      </c>
      <c r="E290" s="254">
        <v>2.1909999999999998</v>
      </c>
      <c r="F290" s="255"/>
      <c r="G290" s="253">
        <v>87</v>
      </c>
      <c r="H290" s="254">
        <v>16.21</v>
      </c>
      <c r="I290" s="254">
        <v>5.742</v>
      </c>
      <c r="J290" s="255"/>
      <c r="K290" s="253">
        <v>86</v>
      </c>
      <c r="L290" s="254">
        <v>15.853</v>
      </c>
      <c r="M290" s="254">
        <v>5.94</v>
      </c>
      <c r="N290" s="255"/>
      <c r="O290" s="253">
        <v>64</v>
      </c>
      <c r="P290" s="254">
        <v>12.407999999999999</v>
      </c>
      <c r="Q290" s="254">
        <v>3.7090000000000001</v>
      </c>
      <c r="R290" s="268"/>
    </row>
    <row r="291" spans="1:18" x14ac:dyDescent="0.2">
      <c r="A291" s="561" t="s">
        <v>300</v>
      </c>
      <c r="B291" s="183" t="s">
        <v>301</v>
      </c>
      <c r="C291" s="246">
        <v>21</v>
      </c>
      <c r="D291" s="247">
        <v>0.374</v>
      </c>
      <c r="E291" s="247">
        <v>0.04</v>
      </c>
      <c r="F291" s="248"/>
      <c r="G291" s="246">
        <v>24</v>
      </c>
      <c r="H291" s="247">
        <v>0.434</v>
      </c>
      <c r="I291" s="247">
        <v>0.04</v>
      </c>
      <c r="J291" s="248"/>
      <c r="K291" s="246">
        <v>23</v>
      </c>
      <c r="L291" s="247">
        <v>0.41299999999999998</v>
      </c>
      <c r="M291" s="247">
        <v>0.04</v>
      </c>
      <c r="N291" s="248"/>
      <c r="O291" s="246">
        <v>20</v>
      </c>
      <c r="P291" s="247">
        <v>0.35399999999999998</v>
      </c>
      <c r="Q291" s="247">
        <v>0.04</v>
      </c>
      <c r="R291" s="271"/>
    </row>
    <row r="292" spans="1:18" x14ac:dyDescent="0.2">
      <c r="A292" s="562"/>
      <c r="B292" s="184" t="s">
        <v>302</v>
      </c>
      <c r="C292" s="249">
        <v>77</v>
      </c>
      <c r="D292" s="250">
        <v>1.389</v>
      </c>
      <c r="E292" s="250">
        <v>0.14000000000000001</v>
      </c>
      <c r="F292" s="252"/>
      <c r="G292" s="249">
        <v>109</v>
      </c>
      <c r="H292" s="250">
        <v>1.9410000000000001</v>
      </c>
      <c r="I292" s="250">
        <v>0.19</v>
      </c>
      <c r="J292" s="252"/>
      <c r="K292" s="249">
        <v>101</v>
      </c>
      <c r="L292" s="250">
        <v>1.8180000000000001</v>
      </c>
      <c r="M292" s="250">
        <v>0.18</v>
      </c>
      <c r="N292" s="252"/>
      <c r="O292" s="249">
        <v>77</v>
      </c>
      <c r="P292" s="250">
        <v>1.3979999999999999</v>
      </c>
      <c r="Q292" s="250">
        <v>0.14000000000000001</v>
      </c>
      <c r="R292" s="272"/>
    </row>
    <row r="293" spans="1:18" x14ac:dyDescent="0.2">
      <c r="A293" s="562"/>
      <c r="B293" s="184" t="s">
        <v>303</v>
      </c>
      <c r="C293" s="249">
        <v>0</v>
      </c>
      <c r="D293" s="250">
        <v>0</v>
      </c>
      <c r="E293" s="250">
        <v>0</v>
      </c>
      <c r="F293" s="252"/>
      <c r="G293" s="249">
        <v>0</v>
      </c>
      <c r="H293" s="250">
        <v>0</v>
      </c>
      <c r="I293" s="250">
        <v>0</v>
      </c>
      <c r="J293" s="252"/>
      <c r="K293" s="249">
        <v>0</v>
      </c>
      <c r="L293" s="250">
        <v>0</v>
      </c>
      <c r="M293" s="250">
        <v>0</v>
      </c>
      <c r="N293" s="252"/>
      <c r="O293" s="249">
        <v>0</v>
      </c>
      <c r="P293" s="250">
        <v>0</v>
      </c>
      <c r="Q293" s="250">
        <v>0</v>
      </c>
      <c r="R293" s="272"/>
    </row>
    <row r="294" spans="1:18" x14ac:dyDescent="0.2">
      <c r="A294" s="562"/>
      <c r="B294" s="184" t="s">
        <v>304</v>
      </c>
      <c r="C294" s="249">
        <v>9</v>
      </c>
      <c r="D294" s="250">
        <v>0.16400000000000001</v>
      </c>
      <c r="E294" s="250">
        <v>0.02</v>
      </c>
      <c r="F294" s="252"/>
      <c r="G294" s="249">
        <v>16</v>
      </c>
      <c r="H294" s="250">
        <v>0.27600000000000002</v>
      </c>
      <c r="I294" s="250">
        <v>0.03</v>
      </c>
      <c r="J294" s="252"/>
      <c r="K294" s="249">
        <v>15</v>
      </c>
      <c r="L294" s="250">
        <v>0.26300000000000001</v>
      </c>
      <c r="M294" s="250">
        <v>0.03</v>
      </c>
      <c r="N294" s="252"/>
      <c r="O294" s="249">
        <v>25</v>
      </c>
      <c r="P294" s="250">
        <v>0.44800000000000001</v>
      </c>
      <c r="Q294" s="250">
        <v>0.04</v>
      </c>
      <c r="R294" s="272"/>
    </row>
    <row r="295" spans="1:18" x14ac:dyDescent="0.2">
      <c r="A295" s="562"/>
      <c r="B295" s="184" t="s">
        <v>305</v>
      </c>
      <c r="C295" s="249">
        <v>21</v>
      </c>
      <c r="D295" s="250">
        <v>0.38800000000000001</v>
      </c>
      <c r="E295" s="250">
        <v>0.04</v>
      </c>
      <c r="F295" s="252"/>
      <c r="G295" s="249">
        <v>38</v>
      </c>
      <c r="H295" s="250">
        <v>0.66900000000000004</v>
      </c>
      <c r="I295" s="250">
        <v>7.0000000000000007E-2</v>
      </c>
      <c r="J295" s="252"/>
      <c r="K295" s="249">
        <v>37</v>
      </c>
      <c r="L295" s="250">
        <v>0.66</v>
      </c>
      <c r="M295" s="250">
        <v>7.0000000000000007E-2</v>
      </c>
      <c r="N295" s="252"/>
      <c r="O295" s="249">
        <v>24</v>
      </c>
      <c r="P295" s="250">
        <v>0.432</v>
      </c>
      <c r="Q295" s="250">
        <v>0.04</v>
      </c>
      <c r="R295" s="272"/>
    </row>
    <row r="296" spans="1:18" x14ac:dyDescent="0.2">
      <c r="A296" s="562"/>
      <c r="B296" s="184" t="s">
        <v>306</v>
      </c>
      <c r="C296" s="249">
        <v>2</v>
      </c>
      <c r="D296" s="250">
        <v>3.7999999999999999E-2</v>
      </c>
      <c r="E296" s="250">
        <v>0</v>
      </c>
      <c r="F296" s="252"/>
      <c r="G296" s="249">
        <v>3</v>
      </c>
      <c r="H296" s="250">
        <v>0.06</v>
      </c>
      <c r="I296" s="250">
        <v>0.01</v>
      </c>
      <c r="J296" s="252"/>
      <c r="K296" s="249">
        <v>4</v>
      </c>
      <c r="L296" s="250">
        <v>6.4000000000000001E-2</v>
      </c>
      <c r="M296" s="250">
        <v>0.01</v>
      </c>
      <c r="N296" s="252"/>
      <c r="O296" s="249">
        <v>5</v>
      </c>
      <c r="P296" s="250">
        <v>9.5000000000000001E-2</v>
      </c>
      <c r="Q296" s="250">
        <v>0.01</v>
      </c>
      <c r="R296" s="272"/>
    </row>
    <row r="297" spans="1:18" x14ac:dyDescent="0.2">
      <c r="A297" s="562"/>
      <c r="B297" s="184" t="s">
        <v>307</v>
      </c>
      <c r="C297" s="249">
        <v>31</v>
      </c>
      <c r="D297" s="250">
        <v>0.55800000000000005</v>
      </c>
      <c r="E297" s="250">
        <v>0.06</v>
      </c>
      <c r="F297" s="252"/>
      <c r="G297" s="249">
        <v>56</v>
      </c>
      <c r="H297" s="250">
        <v>1.002</v>
      </c>
      <c r="I297" s="250">
        <v>0.1</v>
      </c>
      <c r="J297" s="252"/>
      <c r="K297" s="249">
        <v>53</v>
      </c>
      <c r="L297" s="250">
        <v>0.95599999999999996</v>
      </c>
      <c r="M297" s="250">
        <v>0.1</v>
      </c>
      <c r="N297" s="252"/>
      <c r="O297" s="249">
        <v>67</v>
      </c>
      <c r="P297" s="250">
        <v>1.2170000000000001</v>
      </c>
      <c r="Q297" s="250">
        <v>0.12</v>
      </c>
      <c r="R297" s="272"/>
    </row>
    <row r="298" spans="1:18" x14ac:dyDescent="0.2">
      <c r="A298" s="562"/>
      <c r="B298" s="184" t="s">
        <v>308</v>
      </c>
      <c r="C298" s="249">
        <v>93</v>
      </c>
      <c r="D298" s="250">
        <v>1.6779999999999999</v>
      </c>
      <c r="E298" s="250">
        <v>0.17</v>
      </c>
      <c r="F298" s="252"/>
      <c r="G298" s="249">
        <v>149</v>
      </c>
      <c r="H298" s="250">
        <v>2.6520000000000001</v>
      </c>
      <c r="I298" s="250">
        <v>0.27</v>
      </c>
      <c r="J298" s="252"/>
      <c r="K298" s="249">
        <v>145</v>
      </c>
      <c r="L298" s="250">
        <v>2.6019999999999999</v>
      </c>
      <c r="M298" s="250">
        <v>0.26</v>
      </c>
      <c r="N298" s="252"/>
      <c r="O298" s="249">
        <v>171</v>
      </c>
      <c r="P298" s="250">
        <v>3.0920000000000001</v>
      </c>
      <c r="Q298" s="250">
        <v>0.31</v>
      </c>
      <c r="R298" s="272"/>
    </row>
    <row r="299" spans="1:18" x14ac:dyDescent="0.2">
      <c r="A299" s="562"/>
      <c r="B299" s="184" t="s">
        <v>309</v>
      </c>
      <c r="C299" s="249">
        <v>14</v>
      </c>
      <c r="D299" s="250">
        <v>0.254</v>
      </c>
      <c r="E299" s="250">
        <v>0.03</v>
      </c>
      <c r="F299" s="252"/>
      <c r="G299" s="249">
        <v>20</v>
      </c>
      <c r="H299" s="250">
        <v>0.35199999999999998</v>
      </c>
      <c r="I299" s="250">
        <v>0.04</v>
      </c>
      <c r="J299" s="252"/>
      <c r="K299" s="249">
        <v>20</v>
      </c>
      <c r="L299" s="250">
        <v>0.35299999999999998</v>
      </c>
      <c r="M299" s="250">
        <v>0.04</v>
      </c>
      <c r="N299" s="252"/>
      <c r="O299" s="249">
        <v>23</v>
      </c>
      <c r="P299" s="250">
        <v>0.41899999999999998</v>
      </c>
      <c r="Q299" s="250">
        <v>0.04</v>
      </c>
      <c r="R299" s="272"/>
    </row>
    <row r="300" spans="1:18" x14ac:dyDescent="0.2">
      <c r="A300" s="562"/>
      <c r="B300" s="184" t="s">
        <v>310</v>
      </c>
      <c r="C300" s="249">
        <v>17</v>
      </c>
      <c r="D300" s="250">
        <v>0.30099999999999999</v>
      </c>
      <c r="E300" s="250">
        <v>0.03</v>
      </c>
      <c r="F300" s="252"/>
      <c r="G300" s="249">
        <v>28</v>
      </c>
      <c r="H300" s="250">
        <v>0.504</v>
      </c>
      <c r="I300" s="250">
        <v>0.05</v>
      </c>
      <c r="J300" s="252"/>
      <c r="K300" s="249">
        <v>25</v>
      </c>
      <c r="L300" s="250">
        <v>0.45500000000000002</v>
      </c>
      <c r="M300" s="250">
        <v>0.05</v>
      </c>
      <c r="N300" s="252"/>
      <c r="O300" s="249">
        <v>31</v>
      </c>
      <c r="P300" s="250">
        <v>0.56599999999999995</v>
      </c>
      <c r="Q300" s="250">
        <v>0.06</v>
      </c>
      <c r="R300" s="272"/>
    </row>
    <row r="301" spans="1:18" x14ac:dyDescent="0.2">
      <c r="A301" s="562"/>
      <c r="B301" s="185" t="s">
        <v>311</v>
      </c>
      <c r="C301" s="249">
        <v>62</v>
      </c>
      <c r="D301" s="250">
        <v>1.123</v>
      </c>
      <c r="E301" s="250">
        <v>0.11</v>
      </c>
      <c r="F301" s="252"/>
      <c r="G301" s="249">
        <v>102</v>
      </c>
      <c r="H301" s="250">
        <v>1.806</v>
      </c>
      <c r="I301" s="250">
        <v>0.18</v>
      </c>
      <c r="J301" s="252"/>
      <c r="K301" s="249">
        <v>100</v>
      </c>
      <c r="L301" s="250">
        <v>1.794</v>
      </c>
      <c r="M301" s="250">
        <v>0.18</v>
      </c>
      <c r="N301" s="252"/>
      <c r="O301" s="249">
        <v>117</v>
      </c>
      <c r="P301" s="250">
        <v>2.117</v>
      </c>
      <c r="Q301" s="250">
        <v>0.21</v>
      </c>
      <c r="R301" s="272"/>
    </row>
    <row r="302" spans="1:18" x14ac:dyDescent="0.2">
      <c r="A302" s="562"/>
      <c r="B302" s="184" t="s">
        <v>312</v>
      </c>
      <c r="C302" s="249">
        <v>19</v>
      </c>
      <c r="D302" s="250">
        <v>0.35199999999999998</v>
      </c>
      <c r="E302" s="250">
        <v>0.04</v>
      </c>
      <c r="F302" s="252"/>
      <c r="G302" s="249">
        <v>31</v>
      </c>
      <c r="H302" s="250">
        <v>0.54800000000000004</v>
      </c>
      <c r="I302" s="250">
        <v>0.05</v>
      </c>
      <c r="J302" s="252"/>
      <c r="K302" s="249">
        <v>28</v>
      </c>
      <c r="L302" s="250">
        <v>0.503</v>
      </c>
      <c r="M302" s="250">
        <v>0.05</v>
      </c>
      <c r="N302" s="252"/>
      <c r="O302" s="249">
        <v>41</v>
      </c>
      <c r="P302" s="250">
        <v>0.73399999999999999</v>
      </c>
      <c r="Q302" s="250">
        <v>7.0000000000000007E-2</v>
      </c>
      <c r="R302" s="272"/>
    </row>
    <row r="303" spans="1:18" ht="13.5" thickBot="1" x14ac:dyDescent="0.25">
      <c r="A303" s="563"/>
      <c r="B303" s="186" t="s">
        <v>313</v>
      </c>
      <c r="C303" s="273">
        <v>0</v>
      </c>
      <c r="D303" s="274">
        <v>0</v>
      </c>
      <c r="E303" s="274">
        <v>0</v>
      </c>
      <c r="F303" s="275"/>
      <c r="G303" s="273">
        <v>0</v>
      </c>
      <c r="H303" s="274">
        <v>0</v>
      </c>
      <c r="I303" s="274">
        <v>0</v>
      </c>
      <c r="J303" s="275"/>
      <c r="K303" s="273">
        <v>0</v>
      </c>
      <c r="L303" s="274">
        <v>0</v>
      </c>
      <c r="M303" s="274">
        <v>0</v>
      </c>
      <c r="N303" s="275"/>
      <c r="O303" s="273">
        <v>0</v>
      </c>
      <c r="P303" s="274">
        <v>0</v>
      </c>
      <c r="Q303" s="274">
        <v>0</v>
      </c>
      <c r="R303" s="276"/>
    </row>
    <row r="304" spans="1:18" x14ac:dyDescent="0.2">
      <c r="A304" s="561" t="s">
        <v>314</v>
      </c>
      <c r="B304" s="277" t="s">
        <v>315</v>
      </c>
      <c r="C304" s="246">
        <v>93</v>
      </c>
      <c r="D304" s="247">
        <v>1.6759999999999999</v>
      </c>
      <c r="E304" s="247">
        <v>0.17</v>
      </c>
      <c r="F304" s="98"/>
      <c r="G304" s="246">
        <v>144</v>
      </c>
      <c r="H304" s="247">
        <v>2.56</v>
      </c>
      <c r="I304" s="247">
        <v>0.26</v>
      </c>
      <c r="J304" s="98"/>
      <c r="K304" s="246">
        <v>144</v>
      </c>
      <c r="L304" s="247">
        <v>2.552</v>
      </c>
      <c r="M304" s="247">
        <v>0.26</v>
      </c>
      <c r="N304" s="98"/>
      <c r="O304" s="246">
        <v>169</v>
      </c>
      <c r="P304" s="247">
        <v>3.056</v>
      </c>
      <c r="Q304" s="247">
        <v>0.31</v>
      </c>
      <c r="R304" s="271"/>
    </row>
    <row r="305" spans="1:18" x14ac:dyDescent="0.2">
      <c r="A305" s="562"/>
      <c r="B305" s="184" t="s">
        <v>316</v>
      </c>
      <c r="C305" s="249">
        <v>58</v>
      </c>
      <c r="D305" s="250">
        <v>1.0580000000000001</v>
      </c>
      <c r="E305" s="250">
        <v>0.11</v>
      </c>
      <c r="F305" s="104"/>
      <c r="G305" s="249">
        <v>193</v>
      </c>
      <c r="H305" s="250">
        <v>3.43</v>
      </c>
      <c r="I305" s="250">
        <v>0.34</v>
      </c>
      <c r="J305" s="104"/>
      <c r="K305" s="249">
        <v>196</v>
      </c>
      <c r="L305" s="250">
        <v>3.48</v>
      </c>
      <c r="M305" s="250">
        <v>0.35</v>
      </c>
      <c r="N305" s="104"/>
      <c r="O305" s="249">
        <v>72</v>
      </c>
      <c r="P305" s="250">
        <v>1.3069999999999999</v>
      </c>
      <c r="Q305" s="250">
        <v>0.13</v>
      </c>
      <c r="R305" s="272"/>
    </row>
    <row r="306" spans="1:18" x14ac:dyDescent="0.2">
      <c r="A306" s="562"/>
      <c r="B306" s="184" t="s">
        <v>317</v>
      </c>
      <c r="C306" s="249">
        <v>21</v>
      </c>
      <c r="D306" s="250">
        <v>0.38100000000000001</v>
      </c>
      <c r="E306" s="250">
        <v>0.04</v>
      </c>
      <c r="F306" s="104"/>
      <c r="G306" s="249">
        <v>24</v>
      </c>
      <c r="H306" s="250">
        <v>0.41899999999999998</v>
      </c>
      <c r="I306" s="250">
        <v>0.04</v>
      </c>
      <c r="J306" s="104"/>
      <c r="K306" s="249">
        <v>24</v>
      </c>
      <c r="L306" s="250">
        <v>0.42</v>
      </c>
      <c r="M306" s="250">
        <v>0.04</v>
      </c>
      <c r="N306" s="104"/>
      <c r="O306" s="249">
        <v>20</v>
      </c>
      <c r="P306" s="250">
        <v>0.36899999999999999</v>
      </c>
      <c r="Q306" s="250">
        <v>0.04</v>
      </c>
      <c r="R306" s="272"/>
    </row>
    <row r="307" spans="1:18" x14ac:dyDescent="0.2">
      <c r="A307" s="562"/>
      <c r="B307" s="184" t="s">
        <v>318</v>
      </c>
      <c r="C307" s="249">
        <v>54</v>
      </c>
      <c r="D307" s="250">
        <v>0.98</v>
      </c>
      <c r="E307" s="250">
        <v>0.1</v>
      </c>
      <c r="F307" s="104"/>
      <c r="G307" s="249">
        <v>43</v>
      </c>
      <c r="H307" s="250">
        <v>0.76400000000000001</v>
      </c>
      <c r="I307" s="250">
        <v>0.08</v>
      </c>
      <c r="J307" s="104"/>
      <c r="K307" s="249">
        <v>55</v>
      </c>
      <c r="L307" s="250">
        <v>0.97799999999999998</v>
      </c>
      <c r="M307" s="250">
        <v>0.1</v>
      </c>
      <c r="N307" s="104"/>
      <c r="O307" s="249">
        <v>49</v>
      </c>
      <c r="P307" s="250">
        <v>0.89400000000000002</v>
      </c>
      <c r="Q307" s="250">
        <v>0.09</v>
      </c>
      <c r="R307" s="272"/>
    </row>
    <row r="308" spans="1:18" x14ac:dyDescent="0.2">
      <c r="A308" s="562"/>
      <c r="B308" s="184" t="s">
        <v>319</v>
      </c>
      <c r="C308" s="249">
        <v>17</v>
      </c>
      <c r="D308" s="250">
        <v>0.315</v>
      </c>
      <c r="E308" s="250">
        <v>0.03</v>
      </c>
      <c r="F308" s="104"/>
      <c r="G308" s="249">
        <v>26</v>
      </c>
      <c r="H308" s="250">
        <v>0.46600000000000003</v>
      </c>
      <c r="I308" s="250">
        <v>0.05</v>
      </c>
      <c r="J308" s="104"/>
      <c r="K308" s="249">
        <v>26</v>
      </c>
      <c r="L308" s="250">
        <v>0.46400000000000002</v>
      </c>
      <c r="M308" s="250">
        <v>0.05</v>
      </c>
      <c r="N308" s="104"/>
      <c r="O308" s="249">
        <v>34</v>
      </c>
      <c r="P308" s="250">
        <v>0.61399999999999999</v>
      </c>
      <c r="Q308" s="250">
        <v>0.06</v>
      </c>
      <c r="R308" s="272"/>
    </row>
    <row r="309" spans="1:18" x14ac:dyDescent="0.2">
      <c r="A309" s="562"/>
      <c r="B309" s="184" t="s">
        <v>320</v>
      </c>
      <c r="C309" s="249">
        <v>35</v>
      </c>
      <c r="D309" s="250">
        <v>0.626</v>
      </c>
      <c r="E309" s="250">
        <v>0.06</v>
      </c>
      <c r="F309" s="104"/>
      <c r="G309" s="249">
        <v>62</v>
      </c>
      <c r="H309" s="250">
        <v>1.109</v>
      </c>
      <c r="I309" s="250">
        <v>0.11</v>
      </c>
      <c r="J309" s="104"/>
      <c r="K309" s="249">
        <v>60</v>
      </c>
      <c r="L309" s="250">
        <v>1.0569999999999999</v>
      </c>
      <c r="M309" s="250">
        <v>0.11</v>
      </c>
      <c r="N309" s="104"/>
      <c r="O309" s="249">
        <v>61</v>
      </c>
      <c r="P309" s="250">
        <v>1.1060000000000001</v>
      </c>
      <c r="Q309" s="250">
        <v>0.11</v>
      </c>
      <c r="R309" s="272"/>
    </row>
    <row r="310" spans="1:18" x14ac:dyDescent="0.2">
      <c r="A310" s="562"/>
      <c r="B310" s="184" t="s">
        <v>321</v>
      </c>
      <c r="C310" s="249">
        <v>33</v>
      </c>
      <c r="D310" s="250">
        <v>0.60299999999999998</v>
      </c>
      <c r="E310" s="250">
        <v>0.06</v>
      </c>
      <c r="F310" s="104"/>
      <c r="G310" s="249">
        <v>6</v>
      </c>
      <c r="H310" s="250">
        <v>0.106</v>
      </c>
      <c r="I310" s="250">
        <v>0.01</v>
      </c>
      <c r="J310" s="104"/>
      <c r="K310" s="249">
        <v>7</v>
      </c>
      <c r="L310" s="250">
        <v>0.126</v>
      </c>
      <c r="M310" s="250">
        <v>0.01</v>
      </c>
      <c r="N310" s="104"/>
      <c r="O310" s="249">
        <v>7</v>
      </c>
      <c r="P310" s="250">
        <v>0.122</v>
      </c>
      <c r="Q310" s="250">
        <v>0.01</v>
      </c>
      <c r="R310" s="272"/>
    </row>
    <row r="311" spans="1:18" x14ac:dyDescent="0.2">
      <c r="A311" s="562"/>
      <c r="B311" s="184" t="s">
        <v>322</v>
      </c>
      <c r="C311" s="249">
        <v>12</v>
      </c>
      <c r="D311" s="250">
        <v>0.214</v>
      </c>
      <c r="E311" s="250">
        <v>0.02</v>
      </c>
      <c r="F311" s="104"/>
      <c r="G311" s="249">
        <v>16</v>
      </c>
      <c r="H311" s="250">
        <v>0.28599999999999998</v>
      </c>
      <c r="I311" s="250">
        <v>0.03</v>
      </c>
      <c r="J311" s="104"/>
      <c r="K311" s="249">
        <v>16</v>
      </c>
      <c r="L311" s="250">
        <v>0.27800000000000002</v>
      </c>
      <c r="M311" s="250">
        <v>0.03</v>
      </c>
      <c r="N311" s="104"/>
      <c r="O311" s="249">
        <v>23</v>
      </c>
      <c r="P311" s="250">
        <v>0.42499999999999999</v>
      </c>
      <c r="Q311" s="250">
        <v>0.04</v>
      </c>
      <c r="R311" s="272"/>
    </row>
    <row r="312" spans="1:18" x14ac:dyDescent="0.2">
      <c r="A312" s="562"/>
      <c r="B312" s="184" t="s">
        <v>323</v>
      </c>
      <c r="C312" s="249">
        <v>4</v>
      </c>
      <c r="D312" s="250">
        <v>6.6000000000000003E-2</v>
      </c>
      <c r="E312" s="250">
        <v>0.01</v>
      </c>
      <c r="F312" s="104"/>
      <c r="G312" s="249">
        <v>5</v>
      </c>
      <c r="H312" s="250">
        <v>0.08</v>
      </c>
      <c r="I312" s="250">
        <v>0.01</v>
      </c>
      <c r="J312" s="104"/>
      <c r="K312" s="249">
        <v>5</v>
      </c>
      <c r="L312" s="250">
        <v>0.08</v>
      </c>
      <c r="M312" s="250">
        <v>0.01</v>
      </c>
      <c r="N312" s="104"/>
      <c r="O312" s="249">
        <v>7</v>
      </c>
      <c r="P312" s="250">
        <v>0.123</v>
      </c>
      <c r="Q312" s="250">
        <v>0.01</v>
      </c>
      <c r="R312" s="272"/>
    </row>
    <row r="313" spans="1:18" x14ac:dyDescent="0.2">
      <c r="A313" s="562"/>
      <c r="B313" s="184" t="s">
        <v>324</v>
      </c>
      <c r="C313" s="249">
        <v>38</v>
      </c>
      <c r="D313" s="250">
        <v>0.68799999999999994</v>
      </c>
      <c r="E313" s="250">
        <v>7.0000000000000007E-2</v>
      </c>
      <c r="F313" s="104"/>
      <c r="G313" s="249">
        <v>66</v>
      </c>
      <c r="H313" s="250">
        <v>1.177</v>
      </c>
      <c r="I313" s="250">
        <v>0.12</v>
      </c>
      <c r="J313" s="104"/>
      <c r="K313" s="249">
        <v>66</v>
      </c>
      <c r="L313" s="250">
        <v>1.1639999999999999</v>
      </c>
      <c r="M313" s="250">
        <v>0.12</v>
      </c>
      <c r="N313" s="104"/>
      <c r="O313" s="249">
        <v>80</v>
      </c>
      <c r="P313" s="250">
        <v>1.4410000000000001</v>
      </c>
      <c r="Q313" s="250">
        <v>0.14000000000000001</v>
      </c>
      <c r="R313" s="272"/>
    </row>
    <row r="314" spans="1:18" x14ac:dyDescent="0.2">
      <c r="A314" s="562"/>
      <c r="B314" s="184" t="s">
        <v>325</v>
      </c>
      <c r="C314" s="249">
        <v>42</v>
      </c>
      <c r="D314" s="250">
        <v>0.76800000000000002</v>
      </c>
      <c r="E314" s="250">
        <v>0.08</v>
      </c>
      <c r="F314" s="104"/>
      <c r="G314" s="249">
        <v>61</v>
      </c>
      <c r="H314" s="250">
        <v>1.0860000000000001</v>
      </c>
      <c r="I314" s="250">
        <v>0.11</v>
      </c>
      <c r="J314" s="104"/>
      <c r="K314" s="249">
        <v>64</v>
      </c>
      <c r="L314" s="250">
        <v>1.1359999999999999</v>
      </c>
      <c r="M314" s="250">
        <v>0.11</v>
      </c>
      <c r="N314" s="104"/>
      <c r="O314" s="249">
        <v>76</v>
      </c>
      <c r="P314" s="250">
        <v>1.3779999999999999</v>
      </c>
      <c r="Q314" s="250">
        <v>0.14000000000000001</v>
      </c>
      <c r="R314" s="272"/>
    </row>
    <row r="315" spans="1:18" ht="13.5" thickBot="1" x14ac:dyDescent="0.25">
      <c r="A315" s="563"/>
      <c r="B315" s="186" t="s">
        <v>326</v>
      </c>
      <c r="C315" s="273">
        <v>19</v>
      </c>
      <c r="D315" s="274">
        <v>0.35</v>
      </c>
      <c r="E315" s="274">
        <v>0.04</v>
      </c>
      <c r="F315" s="116"/>
      <c r="G315" s="273">
        <v>29</v>
      </c>
      <c r="H315" s="274">
        <v>0.50900000000000001</v>
      </c>
      <c r="I315" s="274">
        <v>0.05</v>
      </c>
      <c r="J315" s="116"/>
      <c r="K315" s="273">
        <v>29</v>
      </c>
      <c r="L315" s="274">
        <v>0.51100000000000001</v>
      </c>
      <c r="M315" s="274">
        <v>0.05</v>
      </c>
      <c r="N315" s="116"/>
      <c r="O315" s="273">
        <v>17</v>
      </c>
      <c r="P315" s="274">
        <v>0.311</v>
      </c>
      <c r="Q315" s="274">
        <v>0.03</v>
      </c>
      <c r="R315" s="276"/>
    </row>
    <row r="316" spans="1:18" x14ac:dyDescent="0.2">
      <c r="A316" s="564" t="s">
        <v>327</v>
      </c>
      <c r="B316" s="183" t="s">
        <v>328</v>
      </c>
      <c r="C316" s="246">
        <v>32</v>
      </c>
      <c r="D316" s="247">
        <v>0.56499999999999995</v>
      </c>
      <c r="E316" s="247">
        <v>0.06</v>
      </c>
      <c r="F316" s="98"/>
      <c r="G316" s="246">
        <v>49</v>
      </c>
      <c r="H316" s="247">
        <v>0.86799999999999999</v>
      </c>
      <c r="I316" s="247">
        <v>0.09</v>
      </c>
      <c r="J316" s="98"/>
      <c r="K316" s="246">
        <v>48</v>
      </c>
      <c r="L316" s="247">
        <v>0.84799999999999998</v>
      </c>
      <c r="M316" s="247">
        <v>0.08</v>
      </c>
      <c r="N316" s="98"/>
      <c r="O316" s="278">
        <v>64</v>
      </c>
      <c r="P316" s="247">
        <v>1.1399999999999999</v>
      </c>
      <c r="Q316" s="247">
        <v>0.11</v>
      </c>
      <c r="R316" s="271"/>
    </row>
    <row r="317" spans="1:18" x14ac:dyDescent="0.2">
      <c r="A317" s="565"/>
      <c r="B317" s="184" t="s">
        <v>329</v>
      </c>
      <c r="C317" s="249">
        <v>3</v>
      </c>
      <c r="D317" s="250">
        <v>0.06</v>
      </c>
      <c r="E317" s="250">
        <v>0.01</v>
      </c>
      <c r="F317" s="104"/>
      <c r="G317" s="249">
        <v>5</v>
      </c>
      <c r="H317" s="250">
        <v>9.4E-2</v>
      </c>
      <c r="I317" s="250">
        <v>0.01</v>
      </c>
      <c r="J317" s="104"/>
      <c r="K317" s="249">
        <v>5</v>
      </c>
      <c r="L317" s="250">
        <v>9.1999999999999998E-2</v>
      </c>
      <c r="M317" s="250">
        <v>0.01</v>
      </c>
      <c r="N317" s="104"/>
      <c r="O317" s="251">
        <v>8</v>
      </c>
      <c r="P317" s="250">
        <v>0.15</v>
      </c>
      <c r="Q317" s="250">
        <v>0.02</v>
      </c>
      <c r="R317" s="272"/>
    </row>
    <row r="318" spans="1:18" x14ac:dyDescent="0.2">
      <c r="A318" s="565"/>
      <c r="B318" s="184" t="s">
        <v>330</v>
      </c>
      <c r="C318" s="249">
        <v>56</v>
      </c>
      <c r="D318" s="250">
        <v>1.0069999999999999</v>
      </c>
      <c r="E318" s="250">
        <v>0.1</v>
      </c>
      <c r="F318" s="104"/>
      <c r="G318" s="249">
        <v>84</v>
      </c>
      <c r="H318" s="250">
        <v>1.482</v>
      </c>
      <c r="I318" s="250">
        <v>0.15</v>
      </c>
      <c r="J318" s="104"/>
      <c r="K318" s="249">
        <v>91</v>
      </c>
      <c r="L318" s="250">
        <v>1.597</v>
      </c>
      <c r="M318" s="250">
        <v>0.16</v>
      </c>
      <c r="N318" s="104"/>
      <c r="O318" s="251">
        <v>87</v>
      </c>
      <c r="P318" s="250">
        <v>1.54</v>
      </c>
      <c r="Q318" s="250">
        <v>0.15</v>
      </c>
      <c r="R318" s="272"/>
    </row>
    <row r="319" spans="1:18" x14ac:dyDescent="0.2">
      <c r="A319" s="565"/>
      <c r="B319" s="184" t="s">
        <v>331</v>
      </c>
      <c r="C319" s="249">
        <v>0</v>
      </c>
      <c r="D319" s="250">
        <v>0</v>
      </c>
      <c r="E319" s="250">
        <v>0</v>
      </c>
      <c r="F319" s="104"/>
      <c r="G319" s="249">
        <v>0</v>
      </c>
      <c r="H319" s="250">
        <v>-1E-3</v>
      </c>
      <c r="I319" s="250">
        <v>0</v>
      </c>
      <c r="J319" s="104"/>
      <c r="K319" s="249">
        <v>0</v>
      </c>
      <c r="L319" s="250">
        <v>0</v>
      </c>
      <c r="M319" s="250">
        <v>0</v>
      </c>
      <c r="N319" s="104"/>
      <c r="O319" s="251">
        <v>0</v>
      </c>
      <c r="P319" s="250">
        <v>-1E-3</v>
      </c>
      <c r="Q319" s="250">
        <v>0</v>
      </c>
      <c r="R319" s="272"/>
    </row>
    <row r="320" spans="1:18" x14ac:dyDescent="0.2">
      <c r="A320" s="565"/>
      <c r="B320" s="184" t="s">
        <v>332</v>
      </c>
      <c r="C320" s="249">
        <v>11</v>
      </c>
      <c r="D320" s="250">
        <v>0.20399999999999999</v>
      </c>
      <c r="E320" s="250">
        <v>0.02</v>
      </c>
      <c r="F320" s="104"/>
      <c r="G320" s="249">
        <v>19</v>
      </c>
      <c r="H320" s="250">
        <v>0.34</v>
      </c>
      <c r="I320" s="250">
        <v>0.03</v>
      </c>
      <c r="J320" s="104"/>
      <c r="K320" s="249">
        <v>19</v>
      </c>
      <c r="L320" s="250">
        <v>0.33900000000000002</v>
      </c>
      <c r="M320" s="250">
        <v>0.03</v>
      </c>
      <c r="N320" s="104"/>
      <c r="O320" s="251">
        <v>15</v>
      </c>
      <c r="P320" s="250">
        <v>0.27</v>
      </c>
      <c r="Q320" s="250">
        <v>0.03</v>
      </c>
      <c r="R320" s="272"/>
    </row>
    <row r="321" spans="1:18" x14ac:dyDescent="0.2">
      <c r="A321" s="565"/>
      <c r="B321" s="184" t="s">
        <v>333</v>
      </c>
      <c r="C321" s="253">
        <v>23</v>
      </c>
      <c r="D321" s="254">
        <v>0.41</v>
      </c>
      <c r="E321" s="254">
        <v>0.04</v>
      </c>
      <c r="F321" s="111"/>
      <c r="G321" s="253">
        <v>45</v>
      </c>
      <c r="H321" s="254">
        <v>0.78800000000000003</v>
      </c>
      <c r="I321" s="254">
        <v>0.08</v>
      </c>
      <c r="J321" s="111"/>
      <c r="K321" s="253">
        <v>45</v>
      </c>
      <c r="L321" s="254">
        <v>0.79100000000000004</v>
      </c>
      <c r="M321" s="254">
        <v>0.08</v>
      </c>
      <c r="N321" s="111"/>
      <c r="O321" s="279">
        <v>51</v>
      </c>
      <c r="P321" s="254">
        <v>0.89800000000000002</v>
      </c>
      <c r="Q321" s="254">
        <v>0.09</v>
      </c>
      <c r="R321" s="280"/>
    </row>
    <row r="322" spans="1:18" ht="13.5" thickBot="1" x14ac:dyDescent="0.25">
      <c r="A322" s="566"/>
      <c r="B322" s="186" t="s">
        <v>334</v>
      </c>
      <c r="C322" s="273">
        <v>32</v>
      </c>
      <c r="D322" s="274">
        <v>0.58099999999999996</v>
      </c>
      <c r="E322" s="274">
        <v>0.06</v>
      </c>
      <c r="F322" s="116"/>
      <c r="G322" s="273">
        <v>118</v>
      </c>
      <c r="H322" s="274">
        <v>2.077</v>
      </c>
      <c r="I322" s="274">
        <v>0.21</v>
      </c>
      <c r="J322" s="116"/>
      <c r="K322" s="273">
        <v>135</v>
      </c>
      <c r="L322" s="274">
        <v>2.3809999999999998</v>
      </c>
      <c r="M322" s="274">
        <v>0.24</v>
      </c>
      <c r="N322" s="116"/>
      <c r="O322" s="281">
        <v>44</v>
      </c>
      <c r="P322" s="274">
        <v>0.78700000000000003</v>
      </c>
      <c r="Q322" s="274">
        <v>0.08</v>
      </c>
      <c r="R322" s="276"/>
    </row>
    <row r="323" spans="1:18" x14ac:dyDescent="0.2">
      <c r="A323" s="565" t="s">
        <v>335</v>
      </c>
      <c r="B323" s="183" t="s">
        <v>336</v>
      </c>
      <c r="C323" s="282">
        <v>168</v>
      </c>
      <c r="D323" s="283">
        <v>3.012</v>
      </c>
      <c r="E323" s="283">
        <v>0.3</v>
      </c>
      <c r="F323" s="167"/>
      <c r="G323" s="282">
        <v>195</v>
      </c>
      <c r="H323" s="283">
        <v>3.4209999999999998</v>
      </c>
      <c r="I323" s="283">
        <v>0.34</v>
      </c>
      <c r="J323" s="167"/>
      <c r="K323" s="282">
        <v>199</v>
      </c>
      <c r="L323" s="283">
        <v>3.4969999999999999</v>
      </c>
      <c r="M323" s="283">
        <v>0.35</v>
      </c>
      <c r="N323" s="167"/>
      <c r="O323" s="282">
        <v>183</v>
      </c>
      <c r="P323" s="283">
        <v>3.2450000000000001</v>
      </c>
      <c r="Q323" s="283">
        <v>0.32</v>
      </c>
      <c r="R323" s="284"/>
    </row>
    <row r="324" spans="1:18" x14ac:dyDescent="0.2">
      <c r="A324" s="565"/>
      <c r="B324" s="277" t="s">
        <v>337</v>
      </c>
      <c r="C324" s="249">
        <v>0</v>
      </c>
      <c r="D324" s="250">
        <v>0</v>
      </c>
      <c r="E324" s="250">
        <v>0</v>
      </c>
      <c r="F324" s="104"/>
      <c r="G324" s="249">
        <v>0</v>
      </c>
      <c r="H324" s="250">
        <v>0</v>
      </c>
      <c r="I324" s="250">
        <v>0</v>
      </c>
      <c r="J324" s="104"/>
      <c r="K324" s="249">
        <v>0</v>
      </c>
      <c r="L324" s="250">
        <v>0</v>
      </c>
      <c r="M324" s="250">
        <v>0</v>
      </c>
      <c r="N324" s="104"/>
      <c r="O324" s="249">
        <v>0</v>
      </c>
      <c r="P324" s="250">
        <v>0</v>
      </c>
      <c r="Q324" s="250">
        <v>0</v>
      </c>
      <c r="R324" s="272"/>
    </row>
    <row r="325" spans="1:18" x14ac:dyDescent="0.2">
      <c r="A325" s="565"/>
      <c r="B325" s="184" t="s">
        <v>338</v>
      </c>
      <c r="C325" s="249">
        <v>12</v>
      </c>
      <c r="D325" s="250">
        <v>0.218</v>
      </c>
      <c r="E325" s="250">
        <v>0.02</v>
      </c>
      <c r="F325" s="104"/>
      <c r="G325" s="249">
        <v>23</v>
      </c>
      <c r="H325" s="250">
        <v>0.40100000000000002</v>
      </c>
      <c r="I325" s="250">
        <v>0.04</v>
      </c>
      <c r="J325" s="104"/>
      <c r="K325" s="249">
        <v>20</v>
      </c>
      <c r="L325" s="250">
        <v>0.34899999999999998</v>
      </c>
      <c r="M325" s="250">
        <v>0.03</v>
      </c>
      <c r="N325" s="104"/>
      <c r="O325" s="249">
        <v>22</v>
      </c>
      <c r="P325" s="250">
        <v>0.39</v>
      </c>
      <c r="Q325" s="250">
        <v>0.04</v>
      </c>
      <c r="R325" s="272"/>
    </row>
    <row r="326" spans="1:18" x14ac:dyDescent="0.2">
      <c r="A326" s="565"/>
      <c r="B326" s="184" t="s">
        <v>339</v>
      </c>
      <c r="C326" s="249">
        <v>3</v>
      </c>
      <c r="D326" s="250">
        <v>6.2E-2</v>
      </c>
      <c r="E326" s="250">
        <v>0.01</v>
      </c>
      <c r="F326" s="104"/>
      <c r="G326" s="249">
        <v>8</v>
      </c>
      <c r="H326" s="250">
        <v>0.14699999999999999</v>
      </c>
      <c r="I326" s="250">
        <v>0.01</v>
      </c>
      <c r="J326" s="104"/>
      <c r="K326" s="249">
        <v>8</v>
      </c>
      <c r="L326" s="250">
        <v>0.14599999999999999</v>
      </c>
      <c r="M326" s="250">
        <v>0.01</v>
      </c>
      <c r="N326" s="104"/>
      <c r="O326" s="249">
        <v>4</v>
      </c>
      <c r="P326" s="250">
        <v>6.8000000000000005E-2</v>
      </c>
      <c r="Q326" s="250">
        <v>0.01</v>
      </c>
      <c r="R326" s="272"/>
    </row>
    <row r="327" spans="1:18" x14ac:dyDescent="0.2">
      <c r="A327" s="565"/>
      <c r="B327" s="184" t="s">
        <v>340</v>
      </c>
      <c r="C327" s="249">
        <v>0</v>
      </c>
      <c r="D327" s="250">
        <v>0</v>
      </c>
      <c r="E327" s="250">
        <v>0</v>
      </c>
      <c r="F327" s="104"/>
      <c r="G327" s="249">
        <v>0</v>
      </c>
      <c r="H327" s="250">
        <v>0</v>
      </c>
      <c r="I327" s="250">
        <v>0</v>
      </c>
      <c r="J327" s="104"/>
      <c r="K327" s="249">
        <v>0</v>
      </c>
      <c r="L327" s="250">
        <v>0</v>
      </c>
      <c r="M327" s="250">
        <v>0</v>
      </c>
      <c r="N327" s="104"/>
      <c r="O327" s="249">
        <v>0</v>
      </c>
      <c r="P327" s="250">
        <v>0</v>
      </c>
      <c r="Q327" s="250">
        <v>0</v>
      </c>
      <c r="R327" s="272"/>
    </row>
    <row r="328" spans="1:18" x14ac:dyDescent="0.2">
      <c r="A328" s="565"/>
      <c r="B328" s="184" t="s">
        <v>341</v>
      </c>
      <c r="C328" s="249">
        <v>20</v>
      </c>
      <c r="D328" s="250">
        <v>0.35399999999999998</v>
      </c>
      <c r="E328" s="250">
        <v>0.04</v>
      </c>
      <c r="F328" s="104"/>
      <c r="G328" s="249">
        <v>23</v>
      </c>
      <c r="H328" s="250">
        <v>0.39600000000000002</v>
      </c>
      <c r="I328" s="250">
        <v>0.04</v>
      </c>
      <c r="J328" s="104"/>
      <c r="K328" s="249">
        <v>27</v>
      </c>
      <c r="L328" s="250">
        <v>0.46800000000000003</v>
      </c>
      <c r="M328" s="250">
        <v>0.05</v>
      </c>
      <c r="N328" s="104"/>
      <c r="O328" s="249">
        <v>18</v>
      </c>
      <c r="P328" s="250">
        <v>0.318</v>
      </c>
      <c r="Q328" s="250">
        <v>0.03</v>
      </c>
      <c r="R328" s="272"/>
    </row>
    <row r="329" spans="1:18" x14ac:dyDescent="0.2">
      <c r="A329" s="565"/>
      <c r="B329" s="184" t="s">
        <v>342</v>
      </c>
      <c r="C329" s="249">
        <v>4</v>
      </c>
      <c r="D329" s="250">
        <v>7.6999999999999999E-2</v>
      </c>
      <c r="E329" s="250">
        <v>0.01</v>
      </c>
      <c r="F329" s="104"/>
      <c r="G329" s="249">
        <v>7</v>
      </c>
      <c r="H329" s="250">
        <v>0.11899999999999999</v>
      </c>
      <c r="I329" s="250">
        <v>0.01</v>
      </c>
      <c r="J329" s="104"/>
      <c r="K329" s="249">
        <v>6</v>
      </c>
      <c r="L329" s="250">
        <v>0.108</v>
      </c>
      <c r="M329" s="250">
        <v>0.01</v>
      </c>
      <c r="N329" s="104"/>
      <c r="O329" s="249">
        <v>10</v>
      </c>
      <c r="P329" s="250">
        <v>0.17199999999999999</v>
      </c>
      <c r="Q329" s="250">
        <v>0.02</v>
      </c>
      <c r="R329" s="272"/>
    </row>
    <row r="330" spans="1:18" x14ac:dyDescent="0.2">
      <c r="A330" s="565"/>
      <c r="B330" s="184" t="s">
        <v>343</v>
      </c>
      <c r="C330" s="249">
        <v>15</v>
      </c>
      <c r="D330" s="250">
        <v>0.26800000000000002</v>
      </c>
      <c r="E330" s="250">
        <v>0.03</v>
      </c>
      <c r="F330" s="104"/>
      <c r="G330" s="249">
        <v>28</v>
      </c>
      <c r="H330" s="250">
        <v>0.49299999999999999</v>
      </c>
      <c r="I330" s="250">
        <v>0.05</v>
      </c>
      <c r="J330" s="104"/>
      <c r="K330" s="249">
        <v>27</v>
      </c>
      <c r="L330" s="250">
        <v>0.46800000000000003</v>
      </c>
      <c r="M330" s="250">
        <v>0.05</v>
      </c>
      <c r="N330" s="104"/>
      <c r="O330" s="249">
        <v>18</v>
      </c>
      <c r="P330" s="250">
        <v>0.316</v>
      </c>
      <c r="Q330" s="250">
        <v>0.03</v>
      </c>
      <c r="R330" s="272"/>
    </row>
    <row r="331" spans="1:18" x14ac:dyDescent="0.2">
      <c r="A331" s="565"/>
      <c r="B331" s="184" t="s">
        <v>344</v>
      </c>
      <c r="C331" s="249">
        <v>4</v>
      </c>
      <c r="D331" s="250">
        <v>7.5999999999999998E-2</v>
      </c>
      <c r="E331" s="250">
        <v>0.01</v>
      </c>
      <c r="F331" s="104"/>
      <c r="G331" s="249">
        <v>7</v>
      </c>
      <c r="H331" s="250">
        <v>0.124</v>
      </c>
      <c r="I331" s="250">
        <v>0.01</v>
      </c>
      <c r="J331" s="104"/>
      <c r="K331" s="249">
        <v>8</v>
      </c>
      <c r="L331" s="250">
        <v>0.13600000000000001</v>
      </c>
      <c r="M331" s="250">
        <v>0.01</v>
      </c>
      <c r="N331" s="104"/>
      <c r="O331" s="249">
        <v>7</v>
      </c>
      <c r="P331" s="250">
        <v>0.122</v>
      </c>
      <c r="Q331" s="250">
        <v>0.01</v>
      </c>
      <c r="R331" s="272"/>
    </row>
    <row r="332" spans="1:18" x14ac:dyDescent="0.2">
      <c r="A332" s="565"/>
      <c r="B332" s="184" t="s">
        <v>345</v>
      </c>
      <c r="C332" s="249">
        <v>29</v>
      </c>
      <c r="D332" s="250">
        <v>0.52700000000000002</v>
      </c>
      <c r="E332" s="250">
        <v>0.05</v>
      </c>
      <c r="F332" s="104"/>
      <c r="G332" s="249">
        <v>58</v>
      </c>
      <c r="H332" s="250">
        <v>1.014</v>
      </c>
      <c r="I332" s="250">
        <v>0.1</v>
      </c>
      <c r="J332" s="104"/>
      <c r="K332" s="249">
        <v>58</v>
      </c>
      <c r="L332" s="250">
        <v>1.0269999999999999</v>
      </c>
      <c r="M332" s="250">
        <v>0.1</v>
      </c>
      <c r="N332" s="104"/>
      <c r="O332" s="249">
        <v>34</v>
      </c>
      <c r="P332" s="250">
        <v>0.60399999999999998</v>
      </c>
      <c r="Q332" s="250">
        <v>0.06</v>
      </c>
      <c r="R332" s="272"/>
    </row>
    <row r="333" spans="1:18" ht="12.75" customHeight="1" thickBot="1" x14ac:dyDescent="0.25">
      <c r="A333" s="566"/>
      <c r="B333" s="186" t="s">
        <v>346</v>
      </c>
      <c r="C333" s="253">
        <v>0</v>
      </c>
      <c r="D333" s="254">
        <v>0</v>
      </c>
      <c r="E333" s="254">
        <v>0</v>
      </c>
      <c r="F333" s="111"/>
      <c r="G333" s="253">
        <v>0</v>
      </c>
      <c r="H333" s="254">
        <v>0</v>
      </c>
      <c r="I333" s="254">
        <v>0</v>
      </c>
      <c r="J333" s="111"/>
      <c r="K333" s="253">
        <v>0</v>
      </c>
      <c r="L333" s="254">
        <v>0</v>
      </c>
      <c r="M333" s="254">
        <v>0</v>
      </c>
      <c r="N333" s="111"/>
      <c r="O333" s="273">
        <v>0</v>
      </c>
      <c r="P333" s="274">
        <v>0</v>
      </c>
      <c r="Q333" s="274">
        <v>0</v>
      </c>
      <c r="R333" s="276"/>
    </row>
    <row r="334" spans="1:18" ht="12.75" customHeight="1" x14ac:dyDescent="0.2">
      <c r="A334" s="556" t="s">
        <v>129</v>
      </c>
      <c r="B334" s="191" t="s">
        <v>10</v>
      </c>
      <c r="C334" s="558">
        <v>7</v>
      </c>
      <c r="D334" s="559"/>
      <c r="E334" s="559"/>
      <c r="F334" s="560"/>
      <c r="G334" s="558">
        <v>7</v>
      </c>
      <c r="H334" s="559"/>
      <c r="I334" s="559"/>
      <c r="J334" s="560"/>
      <c r="K334" s="559">
        <v>7</v>
      </c>
      <c r="L334" s="559"/>
      <c r="M334" s="559"/>
      <c r="N334" s="560"/>
      <c r="O334" s="558">
        <v>7</v>
      </c>
      <c r="P334" s="559"/>
      <c r="Q334" s="559"/>
      <c r="R334" s="560"/>
    </row>
    <row r="335" spans="1:18" ht="12.75" customHeight="1" x14ac:dyDescent="0.2">
      <c r="A335" s="556"/>
      <c r="B335" s="192" t="s">
        <v>20</v>
      </c>
      <c r="C335" s="550">
        <v>15</v>
      </c>
      <c r="D335" s="551"/>
      <c r="E335" s="551"/>
      <c r="F335" s="552"/>
      <c r="G335" s="550">
        <v>15</v>
      </c>
      <c r="H335" s="551"/>
      <c r="I335" s="551"/>
      <c r="J335" s="552"/>
      <c r="K335" s="551">
        <v>15</v>
      </c>
      <c r="L335" s="551"/>
      <c r="M335" s="551"/>
      <c r="N335" s="552"/>
      <c r="O335" s="550">
        <v>15</v>
      </c>
      <c r="P335" s="551"/>
      <c r="Q335" s="551"/>
      <c r="R335" s="552"/>
    </row>
    <row r="336" spans="1:18" ht="13.5" customHeight="1" x14ac:dyDescent="0.2">
      <c r="A336" s="556"/>
      <c r="B336" s="192" t="s">
        <v>17</v>
      </c>
      <c r="C336" s="550">
        <v>2</v>
      </c>
      <c r="D336" s="551"/>
      <c r="E336" s="551"/>
      <c r="F336" s="552"/>
      <c r="G336" s="550">
        <v>2</v>
      </c>
      <c r="H336" s="551"/>
      <c r="I336" s="551"/>
      <c r="J336" s="552"/>
      <c r="K336" s="551">
        <v>2</v>
      </c>
      <c r="L336" s="551"/>
      <c r="M336" s="551"/>
      <c r="N336" s="552"/>
      <c r="O336" s="550">
        <v>2</v>
      </c>
      <c r="P336" s="551"/>
      <c r="Q336" s="551"/>
      <c r="R336" s="552"/>
    </row>
    <row r="337" spans="1:18" ht="13.5" customHeight="1" thickBot="1" x14ac:dyDescent="0.25">
      <c r="A337" s="557"/>
      <c r="B337" s="193" t="s">
        <v>21</v>
      </c>
      <c r="C337" s="553">
        <v>1</v>
      </c>
      <c r="D337" s="554"/>
      <c r="E337" s="554"/>
      <c r="F337" s="555"/>
      <c r="G337" s="553">
        <v>1</v>
      </c>
      <c r="H337" s="554"/>
      <c r="I337" s="554"/>
      <c r="J337" s="555"/>
      <c r="K337" s="554">
        <v>1</v>
      </c>
      <c r="L337" s="554"/>
      <c r="M337" s="554"/>
      <c r="N337" s="555"/>
      <c r="O337" s="553">
        <v>1</v>
      </c>
      <c r="P337" s="554"/>
      <c r="Q337" s="554"/>
      <c r="R337" s="555"/>
    </row>
    <row r="338" spans="1:18" ht="13.5" thickBot="1" x14ac:dyDescent="0.25">
      <c r="A338" s="32"/>
      <c r="B338" s="285" t="s">
        <v>132</v>
      </c>
      <c r="C338" s="438">
        <v>4.1666666666666664E-2</v>
      </c>
      <c r="D338" s="439"/>
      <c r="E338" s="439"/>
      <c r="F338" s="440"/>
      <c r="G338" s="438">
        <v>0.29166666666666702</v>
      </c>
      <c r="H338" s="439"/>
      <c r="I338" s="439"/>
      <c r="J338" s="440"/>
      <c r="K338" s="438">
        <v>0.41666666666666702</v>
      </c>
      <c r="L338" s="439"/>
      <c r="M338" s="439"/>
      <c r="N338" s="440"/>
      <c r="O338" s="438">
        <v>0.75</v>
      </c>
      <c r="P338" s="439"/>
      <c r="Q338" s="439"/>
      <c r="R338" s="440"/>
    </row>
    <row r="339" spans="1:18" x14ac:dyDescent="0.2">
      <c r="A339" s="32"/>
      <c r="B339" s="140" t="s">
        <v>205</v>
      </c>
      <c r="C339" s="428">
        <v>232</v>
      </c>
      <c r="D339" s="429"/>
      <c r="E339" s="429"/>
      <c r="F339" s="430"/>
      <c r="G339" s="547">
        <v>227.7</v>
      </c>
      <c r="H339" s="548"/>
      <c r="I339" s="548"/>
      <c r="J339" s="549"/>
      <c r="K339" s="547">
        <v>227</v>
      </c>
      <c r="L339" s="548"/>
      <c r="M339" s="548"/>
      <c r="N339" s="549"/>
      <c r="O339" s="547">
        <v>229</v>
      </c>
      <c r="P339" s="548"/>
      <c r="Q339" s="548"/>
      <c r="R339" s="549"/>
    </row>
    <row r="340" spans="1:18" x14ac:dyDescent="0.2">
      <c r="A340" s="32"/>
      <c r="B340" s="141" t="s">
        <v>206</v>
      </c>
      <c r="C340" s="472">
        <v>232</v>
      </c>
      <c r="D340" s="473"/>
      <c r="E340" s="473"/>
      <c r="F340" s="474"/>
      <c r="G340" s="544">
        <v>227.6</v>
      </c>
      <c r="H340" s="545"/>
      <c r="I340" s="545"/>
      <c r="J340" s="546"/>
      <c r="K340" s="544">
        <v>227</v>
      </c>
      <c r="L340" s="545"/>
      <c r="M340" s="545"/>
      <c r="N340" s="546"/>
      <c r="O340" s="544">
        <v>229</v>
      </c>
      <c r="P340" s="545"/>
      <c r="Q340" s="545"/>
      <c r="R340" s="546"/>
    </row>
    <row r="341" spans="1:18" x14ac:dyDescent="0.2">
      <c r="A341" s="32"/>
      <c r="B341" s="141" t="s">
        <v>207</v>
      </c>
      <c r="C341" s="472">
        <v>117</v>
      </c>
      <c r="D341" s="473"/>
      <c r="E341" s="473"/>
      <c r="F341" s="474"/>
      <c r="G341" s="544">
        <v>114.2</v>
      </c>
      <c r="H341" s="545"/>
      <c r="I341" s="545"/>
      <c r="J341" s="546"/>
      <c r="K341" s="544">
        <v>113.9</v>
      </c>
      <c r="L341" s="545"/>
      <c r="M341" s="545"/>
      <c r="N341" s="546"/>
      <c r="O341" s="544">
        <v>115.9</v>
      </c>
      <c r="P341" s="545"/>
      <c r="Q341" s="545"/>
      <c r="R341" s="546"/>
    </row>
    <row r="342" spans="1:18" x14ac:dyDescent="0.2">
      <c r="A342" s="32"/>
      <c r="B342" s="141" t="s">
        <v>208</v>
      </c>
      <c r="C342" s="472">
        <v>117</v>
      </c>
      <c r="D342" s="473"/>
      <c r="E342" s="473"/>
      <c r="F342" s="474"/>
      <c r="G342" s="544">
        <v>114.6</v>
      </c>
      <c r="H342" s="545"/>
      <c r="I342" s="545"/>
      <c r="J342" s="546"/>
      <c r="K342" s="544">
        <v>114.3</v>
      </c>
      <c r="L342" s="545"/>
      <c r="M342" s="545"/>
      <c r="N342" s="546"/>
      <c r="O342" s="544">
        <v>116</v>
      </c>
      <c r="P342" s="545"/>
      <c r="Q342" s="545"/>
      <c r="R342" s="546"/>
    </row>
    <row r="343" spans="1:18" x14ac:dyDescent="0.2">
      <c r="A343" s="32"/>
      <c r="B343" s="141" t="s">
        <v>139</v>
      </c>
      <c r="C343" s="472">
        <v>10.5</v>
      </c>
      <c r="D343" s="473"/>
      <c r="E343" s="473"/>
      <c r="F343" s="474"/>
      <c r="G343" s="544">
        <v>10.3</v>
      </c>
      <c r="H343" s="545"/>
      <c r="I343" s="545"/>
      <c r="J343" s="546"/>
      <c r="K343" s="544">
        <v>10.4</v>
      </c>
      <c r="L343" s="545"/>
      <c r="M343" s="545"/>
      <c r="N343" s="546"/>
      <c r="O343" s="544">
        <v>10.5</v>
      </c>
      <c r="P343" s="545"/>
      <c r="Q343" s="545"/>
      <c r="R343" s="546"/>
    </row>
    <row r="344" spans="1:18" x14ac:dyDescent="0.2">
      <c r="A344" s="32"/>
      <c r="B344" s="141" t="s">
        <v>140</v>
      </c>
      <c r="C344" s="472">
        <v>10.5</v>
      </c>
      <c r="D344" s="473"/>
      <c r="E344" s="473"/>
      <c r="F344" s="474"/>
      <c r="G344" s="544">
        <v>10.3</v>
      </c>
      <c r="H344" s="545"/>
      <c r="I344" s="545"/>
      <c r="J344" s="546"/>
      <c r="K344" s="544">
        <v>10.3</v>
      </c>
      <c r="L344" s="545"/>
      <c r="M344" s="545"/>
      <c r="N344" s="546"/>
      <c r="O344" s="544">
        <v>10.5</v>
      </c>
      <c r="P344" s="545"/>
      <c r="Q344" s="545"/>
      <c r="R344" s="546"/>
    </row>
    <row r="345" spans="1:18" x14ac:dyDescent="0.2">
      <c r="A345" s="32"/>
      <c r="B345" s="141" t="s">
        <v>141</v>
      </c>
      <c r="C345" s="472">
        <v>10.4</v>
      </c>
      <c r="D345" s="473"/>
      <c r="E345" s="473"/>
      <c r="F345" s="474"/>
      <c r="G345" s="544">
        <v>10.199999999999999</v>
      </c>
      <c r="H345" s="545"/>
      <c r="I345" s="545"/>
      <c r="J345" s="546"/>
      <c r="K345" s="544">
        <v>10.199999999999999</v>
      </c>
      <c r="L345" s="545"/>
      <c r="M345" s="545"/>
      <c r="N345" s="546"/>
      <c r="O345" s="544">
        <v>10.3</v>
      </c>
      <c r="P345" s="545"/>
      <c r="Q345" s="545"/>
      <c r="R345" s="546"/>
    </row>
    <row r="346" spans="1:18" ht="13.5" thickBot="1" x14ac:dyDescent="0.25">
      <c r="A346" s="32"/>
      <c r="B346" s="142" t="s">
        <v>142</v>
      </c>
      <c r="C346" s="475">
        <v>10.4</v>
      </c>
      <c r="D346" s="476"/>
      <c r="E346" s="476"/>
      <c r="F346" s="477"/>
      <c r="G346" s="541">
        <v>10.199999999999999</v>
      </c>
      <c r="H346" s="542"/>
      <c r="I346" s="542"/>
      <c r="J346" s="543"/>
      <c r="K346" s="541">
        <v>10.199999999999999</v>
      </c>
      <c r="L346" s="542"/>
      <c r="M346" s="542"/>
      <c r="N346" s="543"/>
      <c r="O346" s="541">
        <v>10.3</v>
      </c>
      <c r="P346" s="542"/>
      <c r="Q346" s="542"/>
      <c r="R346" s="543"/>
    </row>
    <row r="347" spans="1:18" ht="13.5" thickBot="1" x14ac:dyDescent="0.25">
      <c r="A347" s="413" t="s">
        <v>361</v>
      </c>
      <c r="B347" s="414"/>
      <c r="C347" s="414"/>
      <c r="D347" s="414"/>
      <c r="E347" s="414"/>
      <c r="F347" s="414"/>
      <c r="G347" s="414"/>
      <c r="H347" s="414"/>
      <c r="I347" s="414"/>
      <c r="J347" s="414"/>
      <c r="K347" s="414"/>
      <c r="L347" s="414"/>
      <c r="M347" s="414"/>
      <c r="N347" s="414"/>
      <c r="O347" s="414"/>
      <c r="P347" s="414"/>
      <c r="Q347" s="414"/>
      <c r="R347" s="415"/>
    </row>
    <row r="348" spans="1:18" x14ac:dyDescent="0.2">
      <c r="A348" s="535" t="s">
        <v>347</v>
      </c>
      <c r="B348" s="530" t="s">
        <v>49</v>
      </c>
      <c r="C348" s="538">
        <v>4.1666666666666664E-2</v>
      </c>
      <c r="D348" s="539"/>
      <c r="E348" s="539"/>
      <c r="F348" s="464"/>
      <c r="G348" s="506">
        <v>0.29166666666666669</v>
      </c>
      <c r="H348" s="470"/>
      <c r="I348" s="470"/>
      <c r="J348" s="471"/>
      <c r="K348" s="469">
        <v>0.41666666666666669</v>
      </c>
      <c r="L348" s="470"/>
      <c r="M348" s="470"/>
      <c r="N348" s="540"/>
      <c r="O348" s="506">
        <v>0.75</v>
      </c>
      <c r="P348" s="470"/>
      <c r="Q348" s="470"/>
      <c r="R348" s="471"/>
    </row>
    <row r="349" spans="1:18" ht="13.5" thickBot="1" x14ac:dyDescent="0.25">
      <c r="A349" s="536"/>
      <c r="B349" s="532"/>
      <c r="C349" s="68" t="s">
        <v>50</v>
      </c>
      <c r="D349" s="69" t="s">
        <v>51</v>
      </c>
      <c r="E349" s="69" t="s">
        <v>52</v>
      </c>
      <c r="F349" s="194" t="s">
        <v>146</v>
      </c>
      <c r="G349" s="68" t="s">
        <v>50</v>
      </c>
      <c r="H349" s="69" t="s">
        <v>51</v>
      </c>
      <c r="I349" s="69" t="s">
        <v>52</v>
      </c>
      <c r="J349" s="195" t="s">
        <v>146</v>
      </c>
      <c r="K349" s="190" t="s">
        <v>50</v>
      </c>
      <c r="L349" s="69" t="s">
        <v>51</v>
      </c>
      <c r="M349" s="69" t="s">
        <v>52</v>
      </c>
      <c r="N349" s="194" t="s">
        <v>146</v>
      </c>
      <c r="O349" s="68" t="s">
        <v>50</v>
      </c>
      <c r="P349" s="69" t="s">
        <v>51</v>
      </c>
      <c r="Q349" s="69" t="s">
        <v>52</v>
      </c>
      <c r="R349" s="195" t="s">
        <v>146</v>
      </c>
    </row>
    <row r="350" spans="1:18" x14ac:dyDescent="0.2">
      <c r="A350" s="536"/>
      <c r="B350" s="62" t="s">
        <v>147</v>
      </c>
      <c r="C350" s="63">
        <v>27</v>
      </c>
      <c r="D350" s="64">
        <v>10.179</v>
      </c>
      <c r="E350" s="64">
        <v>-4.984</v>
      </c>
      <c r="F350" s="65">
        <v>0.52200000000000002</v>
      </c>
      <c r="G350" s="63">
        <v>41</v>
      </c>
      <c r="H350" s="64">
        <v>16.116999999999997</v>
      </c>
      <c r="I350" s="64">
        <v>-3.008</v>
      </c>
      <c r="J350" s="65">
        <v>1.161</v>
      </c>
      <c r="K350" s="63">
        <v>38</v>
      </c>
      <c r="L350" s="64">
        <v>14.731999999999999</v>
      </c>
      <c r="M350" s="64">
        <v>-3.2160000000000002</v>
      </c>
      <c r="N350" s="65">
        <v>0.97299999999999998</v>
      </c>
      <c r="O350" s="63">
        <v>41</v>
      </c>
      <c r="P350" s="64">
        <v>16.161999999999999</v>
      </c>
      <c r="Q350" s="64">
        <v>-3.9630000000000001</v>
      </c>
      <c r="R350" s="66">
        <v>1.1850000000000001</v>
      </c>
    </row>
    <row r="351" spans="1:18" x14ac:dyDescent="0.2">
      <c r="A351" s="536"/>
      <c r="B351" s="52" t="s">
        <v>54</v>
      </c>
      <c r="C351" s="53">
        <v>28</v>
      </c>
      <c r="D351" s="54">
        <v>10.173</v>
      </c>
      <c r="E351" s="54">
        <v>-5.069</v>
      </c>
      <c r="F351" s="55">
        <v>0.52600000000000002</v>
      </c>
      <c r="G351" s="53">
        <v>41</v>
      </c>
      <c r="H351" s="54">
        <v>16.085999999999999</v>
      </c>
      <c r="I351" s="54">
        <v>-2.5870000000000002</v>
      </c>
      <c r="J351" s="55">
        <v>1.147</v>
      </c>
      <c r="K351" s="53">
        <v>38</v>
      </c>
      <c r="L351" s="54">
        <v>14.696</v>
      </c>
      <c r="M351" s="54">
        <v>-3.7309999999999999</v>
      </c>
      <c r="N351" s="55">
        <v>0.98499999999999999</v>
      </c>
      <c r="O351" s="53">
        <v>41</v>
      </c>
      <c r="P351" s="54">
        <v>16.173999999999999</v>
      </c>
      <c r="Q351" s="54">
        <v>-4.3120000000000003</v>
      </c>
      <c r="R351" s="56">
        <v>1.179</v>
      </c>
    </row>
    <row r="352" spans="1:18" x14ac:dyDescent="0.2">
      <c r="A352" s="536"/>
      <c r="B352" s="52" t="s">
        <v>148</v>
      </c>
      <c r="C352" s="53">
        <v>55</v>
      </c>
      <c r="D352" s="54">
        <v>-10.173</v>
      </c>
      <c r="E352" s="54">
        <v>4.9809999999999999</v>
      </c>
      <c r="F352" s="55"/>
      <c r="G352" s="53">
        <v>79</v>
      </c>
      <c r="H352" s="54">
        <v>-16.085999999999999</v>
      </c>
      <c r="I352" s="54">
        <v>3.0270000000000001</v>
      </c>
      <c r="J352" s="55"/>
      <c r="K352" s="53">
        <v>75</v>
      </c>
      <c r="L352" s="54">
        <v>-14.696</v>
      </c>
      <c r="M352" s="54">
        <v>3.238</v>
      </c>
      <c r="N352" s="55"/>
      <c r="O352" s="53">
        <v>80</v>
      </c>
      <c r="P352" s="54">
        <v>-16.157</v>
      </c>
      <c r="Q352" s="54">
        <v>3.96</v>
      </c>
      <c r="R352" s="56"/>
    </row>
    <row r="353" spans="1:18" x14ac:dyDescent="0.2">
      <c r="A353" s="536"/>
      <c r="B353" s="52" t="s">
        <v>56</v>
      </c>
      <c r="C353" s="53">
        <v>56</v>
      </c>
      <c r="D353" s="54">
        <v>-10.173</v>
      </c>
      <c r="E353" s="54">
        <v>5.069</v>
      </c>
      <c r="F353" s="55"/>
      <c r="G353" s="53">
        <v>79</v>
      </c>
      <c r="H353" s="54">
        <v>-16.085999999999999</v>
      </c>
      <c r="I353" s="54">
        <v>2.5870000000000002</v>
      </c>
      <c r="J353" s="55"/>
      <c r="K353" s="53">
        <v>75</v>
      </c>
      <c r="L353" s="54">
        <v>-14.696</v>
      </c>
      <c r="M353" s="54">
        <v>3.7309999999999999</v>
      </c>
      <c r="N353" s="55"/>
      <c r="O353" s="53">
        <v>83</v>
      </c>
      <c r="P353" s="54">
        <v>-16.173999999999999</v>
      </c>
      <c r="Q353" s="54">
        <v>4.3120000000000003</v>
      </c>
      <c r="R353" s="56"/>
    </row>
    <row r="354" spans="1:18" x14ac:dyDescent="0.2">
      <c r="A354" s="536"/>
      <c r="B354" s="52" t="s">
        <v>149</v>
      </c>
      <c r="C354" s="53">
        <v>0</v>
      </c>
      <c r="D354" s="54">
        <v>-6.0000000000000001E-3</v>
      </c>
      <c r="E354" s="54">
        <v>3.0000000000000001E-3</v>
      </c>
      <c r="F354" s="55">
        <v>0</v>
      </c>
      <c r="G354" s="53">
        <v>2</v>
      </c>
      <c r="H354" s="54">
        <v>-3.1E-2</v>
      </c>
      <c r="I354" s="54">
        <v>-1.9E-2</v>
      </c>
      <c r="J354" s="55">
        <v>0</v>
      </c>
      <c r="K354" s="53">
        <v>2</v>
      </c>
      <c r="L354" s="54">
        <v>-3.5999999999999997E-2</v>
      </c>
      <c r="M354" s="54">
        <v>-2.1999999999999999E-2</v>
      </c>
      <c r="N354" s="55">
        <v>0</v>
      </c>
      <c r="O354" s="53">
        <v>0</v>
      </c>
      <c r="P354" s="54">
        <v>-5.0000000000000001E-3</v>
      </c>
      <c r="Q354" s="54">
        <v>3.0000000000000001E-3</v>
      </c>
      <c r="R354" s="56">
        <v>0</v>
      </c>
    </row>
    <row r="355" spans="1:18" ht="13.5" thickBot="1" x14ac:dyDescent="0.25">
      <c r="A355" s="537"/>
      <c r="B355" s="196" t="s">
        <v>150</v>
      </c>
      <c r="C355" s="197">
        <v>0</v>
      </c>
      <c r="D355" s="198">
        <v>0</v>
      </c>
      <c r="E355" s="198">
        <v>0</v>
      </c>
      <c r="F355" s="199">
        <v>0</v>
      </c>
      <c r="G355" s="197">
        <v>0</v>
      </c>
      <c r="H355" s="198">
        <v>0</v>
      </c>
      <c r="I355" s="198">
        <v>0</v>
      </c>
      <c r="J355" s="199">
        <v>0</v>
      </c>
      <c r="K355" s="197">
        <v>0</v>
      </c>
      <c r="L355" s="198">
        <v>0</v>
      </c>
      <c r="M355" s="198">
        <v>0</v>
      </c>
      <c r="N355" s="199">
        <v>0</v>
      </c>
      <c r="O355" s="197">
        <v>0</v>
      </c>
      <c r="P355" s="198">
        <v>0</v>
      </c>
      <c r="Q355" s="198">
        <v>0</v>
      </c>
      <c r="R355" s="200">
        <v>0</v>
      </c>
    </row>
    <row r="356" spans="1:18" x14ac:dyDescent="0.2">
      <c r="A356" s="524" t="s">
        <v>62</v>
      </c>
      <c r="B356" s="62" t="s">
        <v>348</v>
      </c>
      <c r="C356" s="48">
        <v>45</v>
      </c>
      <c r="D356" s="49">
        <v>12.188000000000001</v>
      </c>
      <c r="E356" s="49">
        <v>-13.837999999999999</v>
      </c>
      <c r="F356" s="50"/>
      <c r="G356" s="48">
        <v>49</v>
      </c>
      <c r="H356" s="49">
        <v>8.9540000000000006</v>
      </c>
      <c r="I356" s="49">
        <v>-17.556000000000001</v>
      </c>
      <c r="J356" s="50"/>
      <c r="K356" s="48">
        <v>45</v>
      </c>
      <c r="L356" s="49">
        <v>15.246</v>
      </c>
      <c r="M356" s="49">
        <v>-9.8559999999999999</v>
      </c>
      <c r="N356" s="50"/>
      <c r="O356" s="48">
        <v>47</v>
      </c>
      <c r="P356" s="49">
        <v>11.814</v>
      </c>
      <c r="Q356" s="49">
        <v>-14.651999999999999</v>
      </c>
      <c r="R356" s="51"/>
    </row>
    <row r="357" spans="1:18" x14ac:dyDescent="0.2">
      <c r="A357" s="525"/>
      <c r="B357" s="52" t="s">
        <v>349</v>
      </c>
      <c r="C357" s="53">
        <v>59</v>
      </c>
      <c r="D357" s="54">
        <v>-24.134</v>
      </c>
      <c r="E357" s="54">
        <v>3.4980000000000002</v>
      </c>
      <c r="F357" s="55"/>
      <c r="G357" s="53">
        <v>153</v>
      </c>
      <c r="H357" s="54">
        <v>-59.774000000000001</v>
      </c>
      <c r="I357" s="54">
        <v>12.87</v>
      </c>
      <c r="J357" s="55"/>
      <c r="K357" s="53">
        <v>71</v>
      </c>
      <c r="L357" s="54">
        <v>-28.071999999999999</v>
      </c>
      <c r="M357" s="54">
        <v>-3.8719999999999999</v>
      </c>
      <c r="N357" s="55"/>
      <c r="O357" s="53">
        <v>51</v>
      </c>
      <c r="P357" s="54">
        <v>-20.614000000000001</v>
      </c>
      <c r="Q357" s="54">
        <v>0.22</v>
      </c>
      <c r="R357" s="56"/>
    </row>
    <row r="358" spans="1:18" ht="13.5" thickBot="1" x14ac:dyDescent="0.25">
      <c r="A358" s="526"/>
      <c r="B358" s="196" t="s">
        <v>350</v>
      </c>
      <c r="C358" s="58">
        <v>1</v>
      </c>
      <c r="D358" s="59">
        <v>0</v>
      </c>
      <c r="E358" s="59">
        <v>-0.46200000000000002</v>
      </c>
      <c r="F358" s="60"/>
      <c r="G358" s="58">
        <v>1</v>
      </c>
      <c r="H358" s="59">
        <v>0</v>
      </c>
      <c r="I358" s="59">
        <v>-0.44</v>
      </c>
      <c r="J358" s="60"/>
      <c r="K358" s="58">
        <v>1</v>
      </c>
      <c r="L358" s="59">
        <v>0</v>
      </c>
      <c r="M358" s="59">
        <v>-0.41799999999999998</v>
      </c>
      <c r="N358" s="60"/>
      <c r="O358" s="58">
        <v>1</v>
      </c>
      <c r="P358" s="59">
        <v>0</v>
      </c>
      <c r="Q358" s="59">
        <v>-0.46200000000000002</v>
      </c>
      <c r="R358" s="61"/>
    </row>
    <row r="359" spans="1:18" x14ac:dyDescent="0.2">
      <c r="A359" s="527" t="s">
        <v>66</v>
      </c>
      <c r="B359" s="62" t="s">
        <v>351</v>
      </c>
      <c r="C359" s="48">
        <v>49</v>
      </c>
      <c r="D359" s="49">
        <v>-16.521999999999998</v>
      </c>
      <c r="E359" s="49">
        <v>11.484</v>
      </c>
      <c r="F359" s="50"/>
      <c r="G359" s="48">
        <v>31</v>
      </c>
      <c r="H359" s="49">
        <v>12.122</v>
      </c>
      <c r="I359" s="49">
        <v>3.3</v>
      </c>
      <c r="J359" s="50"/>
      <c r="K359" s="48">
        <v>60</v>
      </c>
      <c r="L359" s="49">
        <v>-19.492000000000001</v>
      </c>
      <c r="M359" s="49">
        <v>14.321999999999999</v>
      </c>
      <c r="N359" s="50"/>
      <c r="O359" s="48">
        <v>39</v>
      </c>
      <c r="P359" s="49">
        <v>-6.9960000000000004</v>
      </c>
      <c r="Q359" s="49">
        <v>13.992000000000001</v>
      </c>
      <c r="R359" s="51"/>
    </row>
    <row r="360" spans="1:18" x14ac:dyDescent="0.2">
      <c r="A360" s="528"/>
      <c r="B360" s="52" t="s">
        <v>352</v>
      </c>
      <c r="C360" s="53">
        <v>0</v>
      </c>
      <c r="D360" s="54">
        <v>0</v>
      </c>
      <c r="E360" s="54">
        <v>0</v>
      </c>
      <c r="F360" s="55"/>
      <c r="G360" s="53">
        <v>0</v>
      </c>
      <c r="H360" s="54">
        <v>0</v>
      </c>
      <c r="I360" s="54">
        <v>0</v>
      </c>
      <c r="J360" s="55"/>
      <c r="K360" s="53">
        <v>0</v>
      </c>
      <c r="L360" s="54">
        <v>0</v>
      </c>
      <c r="M360" s="54">
        <v>0</v>
      </c>
      <c r="N360" s="55"/>
      <c r="O360" s="53">
        <v>55</v>
      </c>
      <c r="P360" s="54">
        <v>-22.484000000000002</v>
      </c>
      <c r="Q360" s="54">
        <v>-0.28599999999999998</v>
      </c>
      <c r="R360" s="56"/>
    </row>
    <row r="361" spans="1:18" ht="13.5" thickBot="1" x14ac:dyDescent="0.25">
      <c r="A361" s="529"/>
      <c r="B361" s="234" t="s">
        <v>353</v>
      </c>
      <c r="C361" s="197">
        <v>25</v>
      </c>
      <c r="D361" s="198">
        <v>7.9859999999999998</v>
      </c>
      <c r="E361" s="198">
        <v>6.468</v>
      </c>
      <c r="F361" s="199"/>
      <c r="G361" s="197">
        <v>22</v>
      </c>
      <c r="H361" s="198">
        <v>6.556</v>
      </c>
      <c r="I361" s="198">
        <v>5.61</v>
      </c>
      <c r="J361" s="199"/>
      <c r="K361" s="197">
        <v>9</v>
      </c>
      <c r="L361" s="198">
        <v>2.7719999999999998</v>
      </c>
      <c r="M361" s="198">
        <v>2.31</v>
      </c>
      <c r="N361" s="199"/>
      <c r="O361" s="197">
        <v>20</v>
      </c>
      <c r="P361" s="198">
        <v>5.72</v>
      </c>
      <c r="Q361" s="198">
        <v>5.5</v>
      </c>
      <c r="R361" s="200"/>
    </row>
    <row r="362" spans="1:18" x14ac:dyDescent="0.2">
      <c r="A362" s="530" t="s">
        <v>71</v>
      </c>
      <c r="B362" s="62" t="s">
        <v>354</v>
      </c>
      <c r="C362" s="48">
        <v>19</v>
      </c>
      <c r="D362" s="49">
        <v>3.7309999999999999</v>
      </c>
      <c r="E362" s="49">
        <v>-1.3380000000000001</v>
      </c>
      <c r="F362" s="51"/>
      <c r="G362" s="201">
        <v>31</v>
      </c>
      <c r="H362" s="49">
        <v>6.3890000000000002</v>
      </c>
      <c r="I362" s="49">
        <v>-1.7999999999999999E-2</v>
      </c>
      <c r="J362" s="50"/>
      <c r="K362" s="48">
        <v>29</v>
      </c>
      <c r="L362" s="49">
        <v>5.8609999999999998</v>
      </c>
      <c r="M362" s="49">
        <v>-0.75700000000000001</v>
      </c>
      <c r="N362" s="51"/>
      <c r="O362" s="201">
        <v>31</v>
      </c>
      <c r="P362" s="49">
        <v>6.3010000000000002</v>
      </c>
      <c r="Q362" s="49">
        <v>-1.0029999999999999</v>
      </c>
      <c r="R362" s="51"/>
    </row>
    <row r="363" spans="1:18" x14ac:dyDescent="0.2">
      <c r="A363" s="531"/>
      <c r="B363" s="52" t="s">
        <v>355</v>
      </c>
      <c r="C363" s="53">
        <v>22</v>
      </c>
      <c r="D363" s="54">
        <v>3.9950000000000001</v>
      </c>
      <c r="E363" s="54">
        <v>-2.0939999999999999</v>
      </c>
      <c r="F363" s="56"/>
      <c r="G363" s="202">
        <v>27</v>
      </c>
      <c r="H363" s="54">
        <v>5.3150000000000004</v>
      </c>
      <c r="I363" s="54">
        <v>-1.7949999999999999</v>
      </c>
      <c r="J363" s="55"/>
      <c r="K363" s="53">
        <v>26</v>
      </c>
      <c r="L363" s="54">
        <v>4.9809999999999999</v>
      </c>
      <c r="M363" s="54">
        <v>-1.619</v>
      </c>
      <c r="N363" s="56"/>
      <c r="O363" s="202">
        <v>30</v>
      </c>
      <c r="P363" s="54">
        <v>6.0540000000000003</v>
      </c>
      <c r="Q363" s="54">
        <v>-1.7070000000000001</v>
      </c>
      <c r="R363" s="56"/>
    </row>
    <row r="364" spans="1:18" ht="13.5" thickBot="1" x14ac:dyDescent="0.25">
      <c r="A364" s="532"/>
      <c r="B364" s="196" t="s">
        <v>356</v>
      </c>
      <c r="C364" s="58">
        <v>55</v>
      </c>
      <c r="D364" s="59">
        <v>6.3010000000000002</v>
      </c>
      <c r="E364" s="59">
        <v>-9.3279999999999994</v>
      </c>
      <c r="F364" s="61"/>
      <c r="G364" s="203">
        <v>60</v>
      </c>
      <c r="H364" s="59">
        <v>10.154999999999999</v>
      </c>
      <c r="I364" s="59">
        <v>-6.9340000000000002</v>
      </c>
      <c r="J364" s="60"/>
      <c r="K364" s="58">
        <v>57</v>
      </c>
      <c r="L364" s="59">
        <v>8.9410000000000007</v>
      </c>
      <c r="M364" s="59">
        <v>-7.234</v>
      </c>
      <c r="N364" s="61"/>
      <c r="O364" s="203">
        <v>61</v>
      </c>
      <c r="P364" s="59">
        <v>9.9260000000000002</v>
      </c>
      <c r="Q364" s="59">
        <v>-7.99</v>
      </c>
      <c r="R364" s="61"/>
    </row>
    <row r="365" spans="1:18" x14ac:dyDescent="0.2">
      <c r="A365" s="527" t="s">
        <v>77</v>
      </c>
      <c r="B365" s="286" t="s">
        <v>357</v>
      </c>
      <c r="C365" s="63">
        <v>15</v>
      </c>
      <c r="D365" s="64">
        <v>0.61599999999999999</v>
      </c>
      <c r="E365" s="64">
        <v>-3.0979999999999999</v>
      </c>
      <c r="F365" s="65"/>
      <c r="G365" s="63">
        <v>14</v>
      </c>
      <c r="H365" s="64">
        <v>1.038</v>
      </c>
      <c r="I365" s="64">
        <v>-2.746</v>
      </c>
      <c r="J365" s="65"/>
      <c r="K365" s="63">
        <v>15</v>
      </c>
      <c r="L365" s="64">
        <v>0.89800000000000002</v>
      </c>
      <c r="M365" s="64">
        <v>-2.7810000000000001</v>
      </c>
      <c r="N365" s="65"/>
      <c r="O365" s="63">
        <v>15</v>
      </c>
      <c r="P365" s="64">
        <v>0.93300000000000005</v>
      </c>
      <c r="Q365" s="64">
        <v>-2.992</v>
      </c>
      <c r="R365" s="66"/>
    </row>
    <row r="366" spans="1:18" ht="13.5" thickBot="1" x14ac:dyDescent="0.25">
      <c r="A366" s="528"/>
      <c r="B366" s="234" t="s">
        <v>358</v>
      </c>
      <c r="C366" s="197">
        <v>35</v>
      </c>
      <c r="D366" s="198">
        <v>5.6319999999999997</v>
      </c>
      <c r="E366" s="198">
        <v>4.2590000000000003</v>
      </c>
      <c r="F366" s="199"/>
      <c r="G366" s="197">
        <v>51</v>
      </c>
      <c r="H366" s="198">
        <v>9.17</v>
      </c>
      <c r="I366" s="198">
        <v>5.1920000000000002</v>
      </c>
      <c r="J366" s="199"/>
      <c r="K366" s="197">
        <v>50</v>
      </c>
      <c r="L366" s="198">
        <v>8.6419999999999995</v>
      </c>
      <c r="M366" s="198">
        <v>5.0510000000000002</v>
      </c>
      <c r="N366" s="199"/>
      <c r="O366" s="197">
        <v>50</v>
      </c>
      <c r="P366" s="198">
        <v>9.0289999999999999</v>
      </c>
      <c r="Q366" s="198">
        <v>4.6989999999999998</v>
      </c>
      <c r="R366" s="200"/>
    </row>
    <row r="367" spans="1:18" ht="13.5" thickBot="1" x14ac:dyDescent="0.25">
      <c r="A367" s="204" t="s">
        <v>94</v>
      </c>
      <c r="B367" s="62" t="s">
        <v>359</v>
      </c>
      <c r="C367" s="205">
        <v>0</v>
      </c>
      <c r="D367" s="206">
        <v>6.0000000000000001E-3</v>
      </c>
      <c r="E367" s="206">
        <v>-3.0000000000000001E-3</v>
      </c>
      <c r="F367" s="207"/>
      <c r="G367" s="205">
        <v>2</v>
      </c>
      <c r="H367" s="206">
        <v>3.1E-2</v>
      </c>
      <c r="I367" s="206">
        <v>1.9E-2</v>
      </c>
      <c r="J367" s="207"/>
      <c r="K367" s="205">
        <v>2</v>
      </c>
      <c r="L367" s="206">
        <v>3.5999999999999997E-2</v>
      </c>
      <c r="M367" s="206">
        <v>2.1999999999999999E-2</v>
      </c>
      <c r="N367" s="207"/>
      <c r="O367" s="205">
        <v>0</v>
      </c>
      <c r="P367" s="206">
        <v>5.0000000000000001E-3</v>
      </c>
      <c r="Q367" s="206">
        <v>-3.0000000000000001E-3</v>
      </c>
      <c r="R367" s="207"/>
    </row>
    <row r="368" spans="1:18" ht="13.5" thickBot="1" x14ac:dyDescent="0.25">
      <c r="A368" s="208" t="s">
        <v>105</v>
      </c>
      <c r="B368" s="209" t="s">
        <v>360</v>
      </c>
      <c r="C368" s="63">
        <v>0</v>
      </c>
      <c r="D368" s="64">
        <v>0</v>
      </c>
      <c r="E368" s="64">
        <v>0</v>
      </c>
      <c r="F368" s="65"/>
      <c r="G368" s="63">
        <v>0</v>
      </c>
      <c r="H368" s="64">
        <v>0</v>
      </c>
      <c r="I368" s="64">
        <v>0</v>
      </c>
      <c r="J368" s="65"/>
      <c r="K368" s="63">
        <v>0</v>
      </c>
      <c r="L368" s="64">
        <v>0</v>
      </c>
      <c r="M368" s="64">
        <v>0</v>
      </c>
      <c r="N368" s="65"/>
      <c r="O368" s="63">
        <v>0</v>
      </c>
      <c r="P368" s="64">
        <v>0</v>
      </c>
      <c r="Q368" s="64">
        <v>0</v>
      </c>
      <c r="R368" s="66"/>
    </row>
    <row r="369" spans="1:18" ht="13.5" thickBot="1" x14ac:dyDescent="0.25">
      <c r="A369" s="143" t="s">
        <v>129</v>
      </c>
      <c r="B369" s="210" t="s">
        <v>10</v>
      </c>
      <c r="C369" s="516">
        <v>16</v>
      </c>
      <c r="D369" s="517"/>
      <c r="E369" s="517"/>
      <c r="F369" s="518"/>
      <c r="G369" s="533">
        <v>16</v>
      </c>
      <c r="H369" s="517"/>
      <c r="I369" s="517"/>
      <c r="J369" s="534"/>
      <c r="K369" s="516">
        <v>16</v>
      </c>
      <c r="L369" s="517"/>
      <c r="M369" s="517"/>
      <c r="N369" s="518"/>
      <c r="O369" s="516">
        <v>16</v>
      </c>
      <c r="P369" s="517"/>
      <c r="Q369" s="517"/>
      <c r="R369" s="518"/>
    </row>
    <row r="370" spans="1:18" ht="13.5" thickBot="1" x14ac:dyDescent="0.25">
      <c r="A370" s="145" t="s">
        <v>129</v>
      </c>
      <c r="B370" s="211" t="s">
        <v>11</v>
      </c>
      <c r="C370" s="519">
        <v>16</v>
      </c>
      <c r="D370" s="520"/>
      <c r="E370" s="520"/>
      <c r="F370" s="521"/>
      <c r="G370" s="522">
        <v>16</v>
      </c>
      <c r="H370" s="520"/>
      <c r="I370" s="520"/>
      <c r="J370" s="523"/>
      <c r="K370" s="519">
        <v>16</v>
      </c>
      <c r="L370" s="520"/>
      <c r="M370" s="520"/>
      <c r="N370" s="521"/>
      <c r="O370" s="519">
        <v>16</v>
      </c>
      <c r="P370" s="520"/>
      <c r="Q370" s="520"/>
      <c r="R370" s="521"/>
    </row>
    <row r="371" spans="1:18" ht="13.5" thickBot="1" x14ac:dyDescent="0.25">
      <c r="A371" s="146"/>
      <c r="B371" s="235" t="s">
        <v>132</v>
      </c>
      <c r="C371" s="438">
        <v>4.1666666666666664E-2</v>
      </c>
      <c r="D371" s="439"/>
      <c r="E371" s="439"/>
      <c r="F371" s="440"/>
      <c r="G371" s="438">
        <v>0.29166666666666702</v>
      </c>
      <c r="H371" s="439"/>
      <c r="I371" s="439"/>
      <c r="J371" s="440"/>
      <c r="K371" s="438">
        <v>0.41666666666666702</v>
      </c>
      <c r="L371" s="439"/>
      <c r="M371" s="439"/>
      <c r="N371" s="440"/>
      <c r="O371" s="438">
        <v>0.75</v>
      </c>
      <c r="P371" s="439"/>
      <c r="Q371" s="439"/>
      <c r="R371" s="440"/>
    </row>
    <row r="372" spans="1:18" x14ac:dyDescent="0.2">
      <c r="A372" s="32"/>
      <c r="B372" s="236" t="s">
        <v>62</v>
      </c>
      <c r="C372" s="513">
        <v>238</v>
      </c>
      <c r="D372" s="514"/>
      <c r="E372" s="514"/>
      <c r="F372" s="515"/>
      <c r="G372" s="513">
        <v>231</v>
      </c>
      <c r="H372" s="514"/>
      <c r="I372" s="514"/>
      <c r="J372" s="515"/>
      <c r="K372" s="513">
        <v>232</v>
      </c>
      <c r="L372" s="514"/>
      <c r="M372" s="514"/>
      <c r="N372" s="515"/>
      <c r="O372" s="513">
        <v>232</v>
      </c>
      <c r="P372" s="514"/>
      <c r="Q372" s="514"/>
      <c r="R372" s="515"/>
    </row>
    <row r="373" spans="1:18" x14ac:dyDescent="0.2">
      <c r="A373" s="27"/>
      <c r="B373" s="237" t="s">
        <v>66</v>
      </c>
      <c r="C373" s="510">
        <v>238</v>
      </c>
      <c r="D373" s="511"/>
      <c r="E373" s="511"/>
      <c r="F373" s="512"/>
      <c r="G373" s="510">
        <v>231</v>
      </c>
      <c r="H373" s="511"/>
      <c r="I373" s="511"/>
      <c r="J373" s="512"/>
      <c r="K373" s="510">
        <v>232</v>
      </c>
      <c r="L373" s="511"/>
      <c r="M373" s="511"/>
      <c r="N373" s="512"/>
      <c r="O373" s="510">
        <v>234</v>
      </c>
      <c r="P373" s="511"/>
      <c r="Q373" s="511"/>
      <c r="R373" s="512"/>
    </row>
    <row r="374" spans="1:18" x14ac:dyDescent="0.2">
      <c r="A374" s="28"/>
      <c r="B374" s="237" t="s">
        <v>71</v>
      </c>
      <c r="C374" s="510">
        <v>118</v>
      </c>
      <c r="D374" s="511"/>
      <c r="E374" s="511"/>
      <c r="F374" s="512"/>
      <c r="G374" s="510">
        <v>119</v>
      </c>
      <c r="H374" s="511"/>
      <c r="I374" s="511"/>
      <c r="J374" s="512"/>
      <c r="K374" s="510">
        <v>116</v>
      </c>
      <c r="L374" s="511"/>
      <c r="M374" s="511"/>
      <c r="N374" s="512"/>
      <c r="O374" s="510">
        <v>120</v>
      </c>
      <c r="P374" s="511"/>
      <c r="Q374" s="511"/>
      <c r="R374" s="512"/>
    </row>
    <row r="375" spans="1:18" x14ac:dyDescent="0.2">
      <c r="A375" s="29"/>
      <c r="B375" s="237" t="s">
        <v>77</v>
      </c>
      <c r="C375" s="510">
        <v>118</v>
      </c>
      <c r="D375" s="511"/>
      <c r="E375" s="511"/>
      <c r="F375" s="512"/>
      <c r="G375" s="510">
        <v>119</v>
      </c>
      <c r="H375" s="511"/>
      <c r="I375" s="511"/>
      <c r="J375" s="512"/>
      <c r="K375" s="510">
        <v>116</v>
      </c>
      <c r="L375" s="511"/>
      <c r="M375" s="511"/>
      <c r="N375" s="512"/>
      <c r="O375" s="510">
        <v>117</v>
      </c>
      <c r="P375" s="511"/>
      <c r="Q375" s="511"/>
      <c r="R375" s="512"/>
    </row>
    <row r="376" spans="1:18" x14ac:dyDescent="0.2">
      <c r="A376" s="28"/>
      <c r="B376" s="237" t="s">
        <v>94</v>
      </c>
      <c r="C376" s="510">
        <v>10.8</v>
      </c>
      <c r="D376" s="511"/>
      <c r="E376" s="511"/>
      <c r="F376" s="512"/>
      <c r="G376" s="510">
        <v>10.5</v>
      </c>
      <c r="H376" s="511"/>
      <c r="I376" s="511"/>
      <c r="J376" s="512"/>
      <c r="K376" s="510">
        <v>10.6</v>
      </c>
      <c r="L376" s="511"/>
      <c r="M376" s="511"/>
      <c r="N376" s="512"/>
      <c r="O376" s="510">
        <v>10.8</v>
      </c>
      <c r="P376" s="511"/>
      <c r="Q376" s="511"/>
      <c r="R376" s="512"/>
    </row>
    <row r="377" spans="1:18" ht="13.5" thickBot="1" x14ac:dyDescent="0.25">
      <c r="A377" s="32"/>
      <c r="B377" s="238" t="s">
        <v>105</v>
      </c>
      <c r="C377" s="507">
        <v>10.8</v>
      </c>
      <c r="D377" s="508"/>
      <c r="E377" s="508"/>
      <c r="F377" s="509"/>
      <c r="G377" s="507">
        <v>10.5</v>
      </c>
      <c r="H377" s="508"/>
      <c r="I377" s="508"/>
      <c r="J377" s="509"/>
      <c r="K377" s="507">
        <v>10.199999999999999</v>
      </c>
      <c r="L377" s="508"/>
      <c r="M377" s="508"/>
      <c r="N377" s="509"/>
      <c r="O377" s="507">
        <v>10.5</v>
      </c>
      <c r="P377" s="508"/>
      <c r="Q377" s="508"/>
      <c r="R377" s="509"/>
    </row>
    <row r="378" spans="1:18" ht="13.5" thickBot="1" x14ac:dyDescent="0.25">
      <c r="A378" s="413" t="s">
        <v>362</v>
      </c>
      <c r="B378" s="414"/>
      <c r="C378" s="414"/>
      <c r="D378" s="414"/>
      <c r="E378" s="414"/>
      <c r="F378" s="414"/>
      <c r="G378" s="414"/>
      <c r="H378" s="414"/>
      <c r="I378" s="414"/>
      <c r="J378" s="414"/>
      <c r="K378" s="414"/>
      <c r="L378" s="414"/>
      <c r="M378" s="414"/>
      <c r="N378" s="414"/>
      <c r="O378" s="414"/>
      <c r="P378" s="414"/>
      <c r="Q378" s="414"/>
      <c r="R378" s="415"/>
    </row>
    <row r="379" spans="1:18" ht="15" customHeight="1" x14ac:dyDescent="0.2">
      <c r="A379" s="501" t="s">
        <v>362</v>
      </c>
      <c r="B379" s="504" t="s">
        <v>49</v>
      </c>
      <c r="C379" s="465">
        <v>4.1666666666666664E-2</v>
      </c>
      <c r="D379" s="465"/>
      <c r="E379" s="465"/>
      <c r="F379" s="465"/>
      <c r="G379" s="466">
        <v>0.29166666666666669</v>
      </c>
      <c r="H379" s="467"/>
      <c r="I379" s="467"/>
      <c r="J379" s="468"/>
      <c r="K379" s="467">
        <v>0.41666666666666669</v>
      </c>
      <c r="L379" s="467"/>
      <c r="M379" s="467"/>
      <c r="N379" s="467"/>
      <c r="O379" s="506">
        <v>0.75</v>
      </c>
      <c r="P379" s="470"/>
      <c r="Q379" s="470"/>
      <c r="R379" s="471"/>
    </row>
    <row r="380" spans="1:18" ht="13.5" thickBot="1" x14ac:dyDescent="0.25">
      <c r="A380" s="502"/>
      <c r="B380" s="505"/>
      <c r="C380" s="287" t="s">
        <v>50</v>
      </c>
      <c r="D380" s="288" t="s">
        <v>51</v>
      </c>
      <c r="E380" s="288" t="s">
        <v>52</v>
      </c>
      <c r="F380" s="289" t="s">
        <v>146</v>
      </c>
      <c r="G380" s="287" t="s">
        <v>50</v>
      </c>
      <c r="H380" s="288" t="s">
        <v>51</v>
      </c>
      <c r="I380" s="288" t="s">
        <v>52</v>
      </c>
      <c r="J380" s="290" t="s">
        <v>146</v>
      </c>
      <c r="K380" s="291" t="s">
        <v>50</v>
      </c>
      <c r="L380" s="288" t="s">
        <v>51</v>
      </c>
      <c r="M380" s="288" t="s">
        <v>52</v>
      </c>
      <c r="N380" s="290" t="s">
        <v>146</v>
      </c>
      <c r="O380" s="292" t="s">
        <v>50</v>
      </c>
      <c r="P380" s="293" t="s">
        <v>51</v>
      </c>
      <c r="Q380" s="293" t="s">
        <v>52</v>
      </c>
      <c r="R380" s="147" t="s">
        <v>415</v>
      </c>
    </row>
    <row r="381" spans="1:18" x14ac:dyDescent="0.2">
      <c r="A381" s="502"/>
      <c r="B381" s="131" t="s">
        <v>147</v>
      </c>
      <c r="C381" s="294">
        <v>45</v>
      </c>
      <c r="D381" s="295">
        <v>17.689</v>
      </c>
      <c r="E381" s="295">
        <v>-2.754</v>
      </c>
      <c r="F381" s="296">
        <v>6.6000000000000003E-2</v>
      </c>
      <c r="G381" s="294">
        <v>56</v>
      </c>
      <c r="H381" s="295">
        <v>22.272000000000002</v>
      </c>
      <c r="I381" s="295">
        <v>-1.7170000000000001</v>
      </c>
      <c r="J381" s="296">
        <v>0.104</v>
      </c>
      <c r="K381" s="294">
        <v>56</v>
      </c>
      <c r="L381" s="295">
        <v>22.32</v>
      </c>
      <c r="M381" s="295">
        <v>-1.8739999999999999</v>
      </c>
      <c r="N381" s="297">
        <v>0.105</v>
      </c>
      <c r="O381" s="298">
        <v>56</v>
      </c>
      <c r="P381" s="295">
        <v>22.094000000000001</v>
      </c>
      <c r="Q381" s="295">
        <v>-2.3210000000000002</v>
      </c>
      <c r="R381" s="297">
        <v>0.10199999999999999</v>
      </c>
    </row>
    <row r="382" spans="1:18" x14ac:dyDescent="0.2">
      <c r="A382" s="502"/>
      <c r="B382" s="95" t="s">
        <v>54</v>
      </c>
      <c r="C382" s="299">
        <v>45</v>
      </c>
      <c r="D382" s="300">
        <v>17.149999999999999</v>
      </c>
      <c r="E382" s="300">
        <v>-5.4799999999999995</v>
      </c>
      <c r="F382" s="301">
        <v>6.7000000000000004E-2</v>
      </c>
      <c r="G382" s="299">
        <v>55</v>
      </c>
      <c r="H382" s="300">
        <v>21.614000000000001</v>
      </c>
      <c r="I382" s="300">
        <v>-3.6360000000000001</v>
      </c>
      <c r="J382" s="301">
        <v>0.10100000000000001</v>
      </c>
      <c r="K382" s="299">
        <v>55</v>
      </c>
      <c r="L382" s="300">
        <v>21.678000000000001</v>
      </c>
      <c r="M382" s="300">
        <v>-4.0039999999999996</v>
      </c>
      <c r="N382" s="302">
        <v>0.10199999999999999</v>
      </c>
      <c r="O382" s="303">
        <v>55</v>
      </c>
      <c r="P382" s="300">
        <v>21.457000000000001</v>
      </c>
      <c r="Q382" s="300">
        <v>-4.78</v>
      </c>
      <c r="R382" s="302">
        <v>0.1</v>
      </c>
    </row>
    <row r="383" spans="1:18" ht="25.5" x14ac:dyDescent="0.2">
      <c r="A383" s="502"/>
      <c r="B383" s="128" t="s">
        <v>363</v>
      </c>
      <c r="C383" s="299">
        <v>86</v>
      </c>
      <c r="D383" s="300">
        <v>-17.635000000000002</v>
      </c>
      <c r="E383" s="300">
        <v>2.798</v>
      </c>
      <c r="F383" s="301"/>
      <c r="G383" s="299">
        <v>110</v>
      </c>
      <c r="H383" s="300">
        <v>-22.216000000000001</v>
      </c>
      <c r="I383" s="300">
        <v>1.756</v>
      </c>
      <c r="J383" s="301"/>
      <c r="K383" s="299">
        <v>110</v>
      </c>
      <c r="L383" s="300">
        <v>-22.268000000000001</v>
      </c>
      <c r="M383" s="300">
        <v>1.9139999999999999</v>
      </c>
      <c r="N383" s="302"/>
      <c r="O383" s="303">
        <v>108</v>
      </c>
      <c r="P383" s="300">
        <v>-22.044</v>
      </c>
      <c r="Q383" s="300">
        <v>2.363</v>
      </c>
      <c r="R383" s="304"/>
    </row>
    <row r="384" spans="1:18" x14ac:dyDescent="0.2">
      <c r="A384" s="502"/>
      <c r="B384" s="128" t="s">
        <v>56</v>
      </c>
      <c r="C384" s="299">
        <v>86</v>
      </c>
      <c r="D384" s="300">
        <v>-17.116</v>
      </c>
      <c r="E384" s="300">
        <v>5.5</v>
      </c>
      <c r="F384" s="301"/>
      <c r="G384" s="299">
        <v>108</v>
      </c>
      <c r="H384" s="300">
        <v>-21.582000000000001</v>
      </c>
      <c r="I384" s="300">
        <v>3.6520000000000001</v>
      </c>
      <c r="J384" s="301"/>
      <c r="K384" s="299">
        <v>109</v>
      </c>
      <c r="L384" s="300">
        <v>-21.626000000000001</v>
      </c>
      <c r="M384" s="300">
        <v>4.0259999999999998</v>
      </c>
      <c r="N384" s="302"/>
      <c r="O384" s="303">
        <v>107</v>
      </c>
      <c r="P384" s="300">
        <v>-21.428000000000001</v>
      </c>
      <c r="Q384" s="300">
        <v>4.7960000000000003</v>
      </c>
      <c r="R384" s="304"/>
    </row>
    <row r="385" spans="1:21" x14ac:dyDescent="0.2">
      <c r="A385" s="502"/>
      <c r="B385" s="305" t="s">
        <v>364</v>
      </c>
      <c r="C385" s="299">
        <v>7</v>
      </c>
      <c r="D385" s="300">
        <v>-5.3999999999999999E-2</v>
      </c>
      <c r="E385" s="300">
        <v>-5.1999999999999998E-2</v>
      </c>
      <c r="F385" s="301">
        <v>8.0000000000000002E-3</v>
      </c>
      <c r="G385" s="299">
        <v>7</v>
      </c>
      <c r="H385" s="300">
        <v>-5.6000000000000001E-2</v>
      </c>
      <c r="I385" s="300">
        <v>-4.7E-2</v>
      </c>
      <c r="J385" s="301">
        <v>8.0000000000000002E-3</v>
      </c>
      <c r="K385" s="299">
        <v>6</v>
      </c>
      <c r="L385" s="300">
        <v>-5.1999999999999998E-2</v>
      </c>
      <c r="M385" s="300">
        <v>-4.7E-2</v>
      </c>
      <c r="N385" s="302">
        <v>7.0000000000000001E-3</v>
      </c>
      <c r="O385" s="303">
        <v>6</v>
      </c>
      <c r="P385" s="300">
        <v>-0.05</v>
      </c>
      <c r="Q385" s="300">
        <v>-4.9000000000000002E-2</v>
      </c>
      <c r="R385" s="302">
        <v>7.0000000000000001E-3</v>
      </c>
    </row>
    <row r="386" spans="1:21" ht="13.5" thickBot="1" x14ac:dyDescent="0.25">
      <c r="A386" s="503"/>
      <c r="B386" s="306" t="s">
        <v>365</v>
      </c>
      <c r="C386" s="307">
        <v>4</v>
      </c>
      <c r="D386" s="308">
        <v>-3.4000000000000002E-2</v>
      </c>
      <c r="E386" s="308">
        <v>-2.1999999999999999E-2</v>
      </c>
      <c r="F386" s="309">
        <v>2E-3</v>
      </c>
      <c r="G386" s="307">
        <v>3</v>
      </c>
      <c r="H386" s="308">
        <v>-3.2000000000000001E-2</v>
      </c>
      <c r="I386" s="308">
        <v>-1.7999999999999999E-2</v>
      </c>
      <c r="J386" s="309">
        <v>2E-3</v>
      </c>
      <c r="K386" s="307">
        <v>5</v>
      </c>
      <c r="L386" s="308">
        <v>-5.1999999999999998E-2</v>
      </c>
      <c r="M386" s="308">
        <v>-2.7E-2</v>
      </c>
      <c r="N386" s="310">
        <v>5.0000000000000001E-3</v>
      </c>
      <c r="O386" s="311">
        <v>3</v>
      </c>
      <c r="P386" s="308">
        <v>-2.9000000000000001E-2</v>
      </c>
      <c r="Q386" s="308">
        <v>-1.7999999999999999E-2</v>
      </c>
      <c r="R386" s="310">
        <v>2E-3</v>
      </c>
    </row>
    <row r="387" spans="1:21" x14ac:dyDescent="0.2">
      <c r="A387" s="495" t="s">
        <v>169</v>
      </c>
      <c r="B387" s="127" t="s">
        <v>152</v>
      </c>
      <c r="C387" s="294">
        <v>127</v>
      </c>
      <c r="D387" s="295">
        <v>-45.936</v>
      </c>
      <c r="E387" s="295">
        <v>22.396000000000001</v>
      </c>
      <c r="F387" s="312"/>
      <c r="G387" s="294">
        <v>56</v>
      </c>
      <c r="H387" s="295">
        <v>-11.132</v>
      </c>
      <c r="I387" s="295">
        <v>19.184000000000001</v>
      </c>
      <c r="J387" s="312"/>
      <c r="K387" s="294">
        <v>98</v>
      </c>
      <c r="L387" s="295">
        <v>-30.404</v>
      </c>
      <c r="M387" s="295">
        <v>24.771999999999998</v>
      </c>
      <c r="N387" s="313"/>
      <c r="O387" s="298">
        <v>112</v>
      </c>
      <c r="P387" s="295">
        <v>-38.588000000000001</v>
      </c>
      <c r="Q387" s="295">
        <v>22.968</v>
      </c>
      <c r="R387" s="314"/>
    </row>
    <row r="388" spans="1:21" ht="13.5" thickBot="1" x14ac:dyDescent="0.25">
      <c r="A388" s="496"/>
      <c r="B388" s="315" t="s">
        <v>366</v>
      </c>
      <c r="C388" s="316">
        <v>84</v>
      </c>
      <c r="D388" s="317">
        <v>27.632000000000001</v>
      </c>
      <c r="E388" s="317">
        <v>-19.052</v>
      </c>
      <c r="F388" s="318"/>
      <c r="G388" s="316">
        <v>50</v>
      </c>
      <c r="H388" s="317">
        <v>-8.7560000000000002</v>
      </c>
      <c r="I388" s="317">
        <v>-17.82</v>
      </c>
      <c r="J388" s="318"/>
      <c r="K388" s="316">
        <v>61</v>
      </c>
      <c r="L388" s="317">
        <v>8.8439999999999994</v>
      </c>
      <c r="M388" s="317">
        <v>-22.835999999999999</v>
      </c>
      <c r="N388" s="319"/>
      <c r="O388" s="320">
        <v>66</v>
      </c>
      <c r="P388" s="317">
        <v>16.940000000000001</v>
      </c>
      <c r="Q388" s="317">
        <v>-20.416</v>
      </c>
      <c r="R388" s="321"/>
    </row>
    <row r="389" spans="1:21" x14ac:dyDescent="0.2">
      <c r="A389" s="495" t="s">
        <v>171</v>
      </c>
      <c r="B389" s="127" t="s">
        <v>155</v>
      </c>
      <c r="C389" s="322">
        <v>123</v>
      </c>
      <c r="D389" s="323">
        <v>-44.088000000000001</v>
      </c>
      <c r="E389" s="323">
        <v>22</v>
      </c>
      <c r="F389" s="324"/>
      <c r="G389" s="322">
        <v>54</v>
      </c>
      <c r="H389" s="323">
        <v>-10.56</v>
      </c>
      <c r="I389" s="323">
        <v>18.568000000000001</v>
      </c>
      <c r="J389" s="324"/>
      <c r="K389" s="322">
        <v>95</v>
      </c>
      <c r="L389" s="323">
        <v>-29.084</v>
      </c>
      <c r="M389" s="323">
        <v>24.155999999999999</v>
      </c>
      <c r="N389" s="325"/>
      <c r="O389" s="326">
        <v>108</v>
      </c>
      <c r="P389" s="323">
        <v>-37.048000000000002</v>
      </c>
      <c r="Q389" s="323">
        <v>22.484000000000002</v>
      </c>
      <c r="R389" s="327"/>
    </row>
    <row r="390" spans="1:21" ht="13.5" thickBot="1" x14ac:dyDescent="0.25">
      <c r="A390" s="496"/>
      <c r="B390" s="130" t="s">
        <v>367</v>
      </c>
      <c r="C390" s="307">
        <v>82</v>
      </c>
      <c r="D390" s="308">
        <v>27.544</v>
      </c>
      <c r="E390" s="308">
        <v>-18.391999999999999</v>
      </c>
      <c r="F390" s="328"/>
      <c r="G390" s="307">
        <v>55</v>
      </c>
      <c r="H390" s="308">
        <v>-13.2</v>
      </c>
      <c r="I390" s="308">
        <v>-17.248000000000001</v>
      </c>
      <c r="J390" s="328"/>
      <c r="K390" s="307">
        <v>59</v>
      </c>
      <c r="L390" s="308">
        <v>6.7759999999999998</v>
      </c>
      <c r="M390" s="308">
        <v>-22.571999999999999</v>
      </c>
      <c r="N390" s="329"/>
      <c r="O390" s="311">
        <v>63</v>
      </c>
      <c r="P390" s="308">
        <v>15.18</v>
      </c>
      <c r="Q390" s="308">
        <v>-19.975999999999999</v>
      </c>
      <c r="R390" s="330"/>
    </row>
    <row r="391" spans="1:21" x14ac:dyDescent="0.2">
      <c r="A391" s="495" t="s">
        <v>71</v>
      </c>
      <c r="B391" s="128" t="s">
        <v>368</v>
      </c>
      <c r="C391" s="294">
        <v>35</v>
      </c>
      <c r="D391" s="295">
        <v>4.0330000000000004</v>
      </c>
      <c r="E391" s="295">
        <v>-5.96</v>
      </c>
      <c r="F391" s="312"/>
      <c r="G391" s="294">
        <v>41</v>
      </c>
      <c r="H391" s="295">
        <v>6.4809999999999999</v>
      </c>
      <c r="I391" s="295">
        <v>-5.1020000000000003</v>
      </c>
      <c r="J391" s="312"/>
      <c r="K391" s="294">
        <v>38</v>
      </c>
      <c r="L391" s="295">
        <v>5.782</v>
      </c>
      <c r="M391" s="295">
        <v>-5.2270000000000003</v>
      </c>
      <c r="N391" s="313"/>
      <c r="O391" s="298">
        <v>41</v>
      </c>
      <c r="P391" s="295">
        <v>6.1710000000000003</v>
      </c>
      <c r="Q391" s="295">
        <v>-5.65</v>
      </c>
      <c r="R391" s="314"/>
    </row>
    <row r="392" spans="1:21" x14ac:dyDescent="0.2">
      <c r="A392" s="496"/>
      <c r="B392" s="128" t="s">
        <v>369</v>
      </c>
      <c r="C392" s="299">
        <v>30</v>
      </c>
      <c r="D392" s="300">
        <v>-2.891</v>
      </c>
      <c r="E392" s="300">
        <v>5.4249999999999998</v>
      </c>
      <c r="F392" s="331"/>
      <c r="G392" s="299">
        <v>27</v>
      </c>
      <c r="H392" s="300">
        <v>3.59</v>
      </c>
      <c r="I392" s="300">
        <v>4.2240000000000002</v>
      </c>
      <c r="J392" s="331"/>
      <c r="K392" s="299">
        <v>36</v>
      </c>
      <c r="L392" s="300">
        <v>4.2370000000000001</v>
      </c>
      <c r="M392" s="300">
        <v>5.9139999999999997</v>
      </c>
      <c r="N392" s="332"/>
      <c r="O392" s="303">
        <v>27</v>
      </c>
      <c r="P392" s="300">
        <v>0.04</v>
      </c>
      <c r="Q392" s="300">
        <v>5.5179999999999998</v>
      </c>
      <c r="R392" s="304"/>
    </row>
    <row r="393" spans="1:21" ht="13.5" thickBot="1" x14ac:dyDescent="0.25">
      <c r="A393" s="496"/>
      <c r="B393" s="315" t="s">
        <v>370</v>
      </c>
      <c r="C393" s="316">
        <v>83</v>
      </c>
      <c r="D393" s="317">
        <v>16.882999999999999</v>
      </c>
      <c r="E393" s="317">
        <v>-3.2469999999999999</v>
      </c>
      <c r="F393" s="318"/>
      <c r="G393" s="316">
        <v>64</v>
      </c>
      <c r="H393" s="317">
        <v>12.923</v>
      </c>
      <c r="I393" s="317">
        <v>-1.3859999999999999</v>
      </c>
      <c r="J393" s="318"/>
      <c r="K393" s="316">
        <v>72</v>
      </c>
      <c r="L393" s="317">
        <v>14.256</v>
      </c>
      <c r="M393" s="317">
        <v>-2.6930000000000001</v>
      </c>
      <c r="N393" s="319"/>
      <c r="O393" s="320">
        <v>85</v>
      </c>
      <c r="P393" s="317">
        <v>17.068000000000001</v>
      </c>
      <c r="Q393" s="317">
        <v>-2.851</v>
      </c>
      <c r="R393" s="321"/>
    </row>
    <row r="394" spans="1:21" ht="15" x14ac:dyDescent="0.2">
      <c r="A394" s="495" t="s">
        <v>77</v>
      </c>
      <c r="B394" s="127" t="s">
        <v>371</v>
      </c>
      <c r="C394" s="333">
        <v>27</v>
      </c>
      <c r="D394" s="334">
        <v>-2.02</v>
      </c>
      <c r="E394" s="334">
        <v>5.2539999999999996</v>
      </c>
      <c r="F394" s="214"/>
      <c r="G394" s="333">
        <v>28</v>
      </c>
      <c r="H394" s="334">
        <v>3.8940000000000001</v>
      </c>
      <c r="I394" s="334">
        <v>4.2240000000000002</v>
      </c>
      <c r="J394" s="214"/>
      <c r="K394" s="333">
        <v>34</v>
      </c>
      <c r="L394" s="334">
        <v>3.8279999999999998</v>
      </c>
      <c r="M394" s="334">
        <v>5.7549999999999999</v>
      </c>
      <c r="N394" s="215"/>
      <c r="O394" s="335">
        <v>27</v>
      </c>
      <c r="P394" s="334">
        <v>0.62</v>
      </c>
      <c r="Q394" s="334">
        <v>5.4249999999999998</v>
      </c>
      <c r="R394" s="89"/>
      <c r="S394" s="13"/>
      <c r="T394" s="13"/>
      <c r="U394" s="13"/>
    </row>
    <row r="395" spans="1:21" ht="15" x14ac:dyDescent="0.2">
      <c r="A395" s="496"/>
      <c r="B395" s="128" t="s">
        <v>372</v>
      </c>
      <c r="C395" s="336">
        <v>33</v>
      </c>
      <c r="D395" s="337">
        <v>3.194</v>
      </c>
      <c r="E395" s="337">
        <v>-6.0789999999999997</v>
      </c>
      <c r="F395" s="216"/>
      <c r="G395" s="336">
        <v>37</v>
      </c>
      <c r="H395" s="337">
        <v>5.3259999999999996</v>
      </c>
      <c r="I395" s="337">
        <v>-5.4050000000000002</v>
      </c>
      <c r="J395" s="216"/>
      <c r="K395" s="336">
        <v>36</v>
      </c>
      <c r="L395" s="337">
        <v>4.7450000000000001</v>
      </c>
      <c r="M395" s="337">
        <v>-5.4649999999999999</v>
      </c>
      <c r="N395" s="217"/>
      <c r="O395" s="338">
        <v>38</v>
      </c>
      <c r="P395" s="337">
        <v>5.1349999999999998</v>
      </c>
      <c r="Q395" s="337">
        <v>-5.9139999999999997</v>
      </c>
      <c r="R395" s="45"/>
      <c r="S395" s="13"/>
      <c r="T395" s="13"/>
      <c r="U395" s="13"/>
    </row>
    <row r="396" spans="1:21" ht="15.75" thickBot="1" x14ac:dyDescent="0.25">
      <c r="A396" s="496"/>
      <c r="B396" s="130" t="s">
        <v>373</v>
      </c>
      <c r="C396" s="339">
        <v>77</v>
      </c>
      <c r="D396" s="340">
        <v>15.576000000000001</v>
      </c>
      <c r="E396" s="340">
        <v>-3.5640000000000001</v>
      </c>
      <c r="F396" s="218"/>
      <c r="G396" s="339">
        <v>58</v>
      </c>
      <c r="H396" s="340">
        <v>11.629</v>
      </c>
      <c r="I396" s="340">
        <v>-1.69</v>
      </c>
      <c r="J396" s="218"/>
      <c r="K396" s="339">
        <v>57</v>
      </c>
      <c r="L396" s="340">
        <v>11.048</v>
      </c>
      <c r="M396" s="340">
        <v>-3.2869999999999999</v>
      </c>
      <c r="N396" s="219"/>
      <c r="O396" s="341">
        <v>73</v>
      </c>
      <c r="P396" s="340">
        <v>14.494</v>
      </c>
      <c r="Q396" s="340">
        <v>-3.34</v>
      </c>
      <c r="R396" s="79"/>
      <c r="S396" s="13"/>
      <c r="T396" s="13"/>
      <c r="U396" s="13"/>
    </row>
    <row r="397" spans="1:21" ht="15" x14ac:dyDescent="0.2">
      <c r="A397" s="497" t="s">
        <v>231</v>
      </c>
      <c r="B397" s="183" t="s">
        <v>374</v>
      </c>
      <c r="C397" s="342">
        <v>0</v>
      </c>
      <c r="D397" s="343">
        <v>0</v>
      </c>
      <c r="E397" s="343">
        <v>0</v>
      </c>
      <c r="F397" s="220"/>
      <c r="G397" s="342">
        <v>0</v>
      </c>
      <c r="H397" s="343">
        <v>0</v>
      </c>
      <c r="I397" s="343">
        <v>0</v>
      </c>
      <c r="J397" s="220"/>
      <c r="K397" s="342">
        <v>0</v>
      </c>
      <c r="L397" s="343">
        <v>0</v>
      </c>
      <c r="M397" s="343">
        <v>0</v>
      </c>
      <c r="N397" s="220"/>
      <c r="O397" s="342">
        <v>0</v>
      </c>
      <c r="P397" s="343">
        <v>0</v>
      </c>
      <c r="Q397" s="343">
        <v>0</v>
      </c>
      <c r="R397" s="221"/>
      <c r="S397" s="13"/>
      <c r="T397" s="13"/>
      <c r="U397" s="13"/>
    </row>
    <row r="398" spans="1:21" ht="15" x14ac:dyDescent="0.2">
      <c r="A398" s="498"/>
      <c r="B398" s="184" t="s">
        <v>375</v>
      </c>
      <c r="C398" s="336">
        <v>2</v>
      </c>
      <c r="D398" s="337">
        <v>2.5000000000000001E-2</v>
      </c>
      <c r="E398" s="337">
        <v>5.0000000000000001E-3</v>
      </c>
      <c r="F398" s="216"/>
      <c r="G398" s="336">
        <v>2</v>
      </c>
      <c r="H398" s="337">
        <v>2.5999999999999999E-2</v>
      </c>
      <c r="I398" s="337">
        <v>6.0000000000000001E-3</v>
      </c>
      <c r="J398" s="216"/>
      <c r="K398" s="336">
        <v>2</v>
      </c>
      <c r="L398" s="337">
        <v>2.5000000000000001E-2</v>
      </c>
      <c r="M398" s="337">
        <v>5.0000000000000001E-3</v>
      </c>
      <c r="N398" s="216"/>
      <c r="O398" s="336">
        <v>2</v>
      </c>
      <c r="P398" s="337">
        <v>2.3E-2</v>
      </c>
      <c r="Q398" s="337">
        <v>6.0000000000000001E-3</v>
      </c>
      <c r="R398" s="217"/>
      <c r="S398" s="13"/>
      <c r="T398" s="13"/>
      <c r="U398" s="13"/>
    </row>
    <row r="399" spans="1:21" ht="15" x14ac:dyDescent="0.2">
      <c r="A399" s="498"/>
      <c r="B399" s="184" t="s">
        <v>376</v>
      </c>
      <c r="C399" s="336">
        <v>2</v>
      </c>
      <c r="D399" s="337">
        <v>8.9999999999999993E-3</v>
      </c>
      <c r="E399" s="337">
        <v>1.7000000000000001E-2</v>
      </c>
      <c r="F399" s="216"/>
      <c r="G399" s="336">
        <v>2</v>
      </c>
      <c r="H399" s="337">
        <v>0.01</v>
      </c>
      <c r="I399" s="337">
        <v>1.4E-2</v>
      </c>
      <c r="J399" s="216"/>
      <c r="K399" s="336">
        <v>1</v>
      </c>
      <c r="L399" s="337">
        <v>7.0000000000000001E-3</v>
      </c>
      <c r="M399" s="337">
        <v>1.4E-2</v>
      </c>
      <c r="N399" s="216"/>
      <c r="O399" s="336">
        <v>2</v>
      </c>
      <c r="P399" s="337">
        <v>8.9999999999999993E-3</v>
      </c>
      <c r="Q399" s="337">
        <v>1.4999999999999999E-2</v>
      </c>
      <c r="R399" s="217"/>
      <c r="S399" s="13"/>
      <c r="T399" s="13"/>
      <c r="U399" s="13"/>
    </row>
    <row r="400" spans="1:21" ht="15" x14ac:dyDescent="0.2">
      <c r="A400" s="498"/>
      <c r="B400" s="184" t="s">
        <v>377</v>
      </c>
      <c r="C400" s="336">
        <v>0</v>
      </c>
      <c r="D400" s="337">
        <v>0</v>
      </c>
      <c r="E400" s="337">
        <v>0</v>
      </c>
      <c r="F400" s="216"/>
      <c r="G400" s="336">
        <v>0</v>
      </c>
      <c r="H400" s="337">
        <v>0</v>
      </c>
      <c r="I400" s="337">
        <v>0</v>
      </c>
      <c r="J400" s="216"/>
      <c r="K400" s="336">
        <v>0</v>
      </c>
      <c r="L400" s="337">
        <v>0</v>
      </c>
      <c r="M400" s="337">
        <v>0</v>
      </c>
      <c r="N400" s="216"/>
      <c r="O400" s="336">
        <v>0</v>
      </c>
      <c r="P400" s="337">
        <v>0</v>
      </c>
      <c r="Q400" s="337">
        <v>0</v>
      </c>
      <c r="R400" s="217"/>
      <c r="S400" s="13"/>
      <c r="T400" s="13"/>
      <c r="U400" s="13"/>
    </row>
    <row r="401" spans="1:21" ht="15" x14ac:dyDescent="0.2">
      <c r="A401" s="498"/>
      <c r="B401" s="184" t="s">
        <v>378</v>
      </c>
      <c r="C401" s="336">
        <v>0</v>
      </c>
      <c r="D401" s="337">
        <v>0</v>
      </c>
      <c r="E401" s="337">
        <v>0</v>
      </c>
      <c r="F401" s="216"/>
      <c r="G401" s="336">
        <v>0</v>
      </c>
      <c r="H401" s="337">
        <v>0</v>
      </c>
      <c r="I401" s="337">
        <v>0</v>
      </c>
      <c r="J401" s="216"/>
      <c r="K401" s="336">
        <v>0</v>
      </c>
      <c r="L401" s="337">
        <v>0</v>
      </c>
      <c r="M401" s="337">
        <v>0</v>
      </c>
      <c r="N401" s="216"/>
      <c r="O401" s="336">
        <v>0</v>
      </c>
      <c r="P401" s="337">
        <v>0</v>
      </c>
      <c r="Q401" s="337">
        <v>0</v>
      </c>
      <c r="R401" s="217"/>
      <c r="S401" s="13"/>
      <c r="T401" s="13"/>
      <c r="U401" s="13"/>
    </row>
    <row r="402" spans="1:21" ht="15" x14ac:dyDescent="0.2">
      <c r="A402" s="498"/>
      <c r="B402" s="184" t="s">
        <v>379</v>
      </c>
      <c r="C402" s="336">
        <v>0</v>
      </c>
      <c r="D402" s="337">
        <v>0</v>
      </c>
      <c r="E402" s="337">
        <v>0</v>
      </c>
      <c r="F402" s="216"/>
      <c r="G402" s="336">
        <v>0</v>
      </c>
      <c r="H402" s="337">
        <v>0</v>
      </c>
      <c r="I402" s="337">
        <v>0</v>
      </c>
      <c r="J402" s="216"/>
      <c r="K402" s="336">
        <v>0</v>
      </c>
      <c r="L402" s="337">
        <v>0</v>
      </c>
      <c r="M402" s="337">
        <v>0</v>
      </c>
      <c r="N402" s="216"/>
      <c r="O402" s="336">
        <v>0</v>
      </c>
      <c r="P402" s="337">
        <v>0</v>
      </c>
      <c r="Q402" s="337">
        <v>0</v>
      </c>
      <c r="R402" s="217"/>
      <c r="S402" s="13"/>
      <c r="T402" s="13"/>
      <c r="U402" s="13"/>
    </row>
    <row r="403" spans="1:21" ht="15" x14ac:dyDescent="0.2">
      <c r="A403" s="498"/>
      <c r="B403" s="184" t="s">
        <v>380</v>
      </c>
      <c r="C403" s="339">
        <v>1</v>
      </c>
      <c r="D403" s="340">
        <v>5.0000000000000001E-3</v>
      </c>
      <c r="E403" s="340">
        <v>6.0000000000000001E-3</v>
      </c>
      <c r="F403" s="218"/>
      <c r="G403" s="339">
        <v>1</v>
      </c>
      <c r="H403" s="340">
        <v>3.0000000000000001E-3</v>
      </c>
      <c r="I403" s="340">
        <v>5.0000000000000001E-3</v>
      </c>
      <c r="J403" s="218"/>
      <c r="K403" s="339">
        <v>1</v>
      </c>
      <c r="L403" s="340">
        <v>5.0000000000000001E-3</v>
      </c>
      <c r="M403" s="340">
        <v>5.0000000000000001E-3</v>
      </c>
      <c r="N403" s="218"/>
      <c r="O403" s="339">
        <v>1</v>
      </c>
      <c r="P403" s="340">
        <v>5.0000000000000001E-3</v>
      </c>
      <c r="Q403" s="340">
        <v>6.0000000000000001E-3</v>
      </c>
      <c r="R403" s="219"/>
      <c r="S403" s="13"/>
      <c r="T403" s="13"/>
      <c r="U403" s="13"/>
    </row>
    <row r="404" spans="1:21" ht="15.75" thickBot="1" x14ac:dyDescent="0.25">
      <c r="A404" s="499"/>
      <c r="B404" s="344" t="s">
        <v>381</v>
      </c>
      <c r="C404" s="339">
        <v>2</v>
      </c>
      <c r="D404" s="340">
        <v>1.2E-2</v>
      </c>
      <c r="E404" s="340">
        <v>1.6E-2</v>
      </c>
      <c r="F404" s="218"/>
      <c r="G404" s="339">
        <v>2</v>
      </c>
      <c r="H404" s="340">
        <v>1.4999999999999999E-2</v>
      </c>
      <c r="I404" s="340">
        <v>1.4999999999999999E-2</v>
      </c>
      <c r="J404" s="218"/>
      <c r="K404" s="339">
        <v>2</v>
      </c>
      <c r="L404" s="340">
        <v>1.2E-2</v>
      </c>
      <c r="M404" s="340">
        <v>1.4999999999999999E-2</v>
      </c>
      <c r="N404" s="218"/>
      <c r="O404" s="345">
        <v>2</v>
      </c>
      <c r="P404" s="346">
        <v>1.2E-2</v>
      </c>
      <c r="Q404" s="346">
        <v>1.4999999999999999E-2</v>
      </c>
      <c r="R404" s="222"/>
      <c r="S404" s="13"/>
      <c r="T404" s="13"/>
      <c r="U404" s="13"/>
    </row>
    <row r="405" spans="1:21" ht="15" x14ac:dyDescent="0.2">
      <c r="A405" s="495" t="s">
        <v>236</v>
      </c>
      <c r="B405" s="183" t="s">
        <v>382</v>
      </c>
      <c r="C405" s="347">
        <v>0</v>
      </c>
      <c r="D405" s="343">
        <v>0</v>
      </c>
      <c r="E405" s="343">
        <v>0</v>
      </c>
      <c r="F405" s="221"/>
      <c r="G405" s="342">
        <v>0</v>
      </c>
      <c r="H405" s="343">
        <v>0</v>
      </c>
      <c r="I405" s="343">
        <v>0</v>
      </c>
      <c r="J405" s="221"/>
      <c r="K405" s="342">
        <v>0</v>
      </c>
      <c r="L405" s="343">
        <v>0</v>
      </c>
      <c r="M405" s="343">
        <v>0</v>
      </c>
      <c r="N405" s="221"/>
      <c r="O405" s="347">
        <v>0</v>
      </c>
      <c r="P405" s="343">
        <v>0</v>
      </c>
      <c r="Q405" s="343">
        <v>0</v>
      </c>
      <c r="R405" s="44"/>
      <c r="S405" s="13"/>
      <c r="T405" s="13"/>
      <c r="U405" s="13"/>
    </row>
    <row r="406" spans="1:21" ht="15" x14ac:dyDescent="0.2">
      <c r="A406" s="496"/>
      <c r="B406" s="184" t="s">
        <v>383</v>
      </c>
      <c r="C406" s="338">
        <v>1</v>
      </c>
      <c r="D406" s="337">
        <v>1.2999999999999999E-2</v>
      </c>
      <c r="E406" s="337">
        <v>5.0000000000000001E-3</v>
      </c>
      <c r="F406" s="217"/>
      <c r="G406" s="336">
        <v>1</v>
      </c>
      <c r="H406" s="337">
        <v>1.2999999999999999E-2</v>
      </c>
      <c r="I406" s="337">
        <v>1E-3</v>
      </c>
      <c r="J406" s="217"/>
      <c r="K406" s="336">
        <v>3</v>
      </c>
      <c r="L406" s="337">
        <v>3.4000000000000002E-2</v>
      </c>
      <c r="M406" s="337">
        <v>1.0999999999999999E-2</v>
      </c>
      <c r="N406" s="217"/>
      <c r="O406" s="338">
        <v>1</v>
      </c>
      <c r="P406" s="337">
        <v>8.9999999999999993E-3</v>
      </c>
      <c r="Q406" s="337">
        <v>1E-3</v>
      </c>
      <c r="R406" s="45"/>
      <c r="S406" s="13"/>
      <c r="T406" s="13"/>
      <c r="U406" s="13"/>
    </row>
    <row r="407" spans="1:21" ht="15" x14ac:dyDescent="0.2">
      <c r="A407" s="496"/>
      <c r="B407" s="184" t="s">
        <v>384</v>
      </c>
      <c r="C407" s="338">
        <v>0</v>
      </c>
      <c r="D407" s="337">
        <v>4.0000000000000001E-3</v>
      </c>
      <c r="E407" s="337">
        <v>1E-3</v>
      </c>
      <c r="F407" s="217"/>
      <c r="G407" s="336">
        <v>0</v>
      </c>
      <c r="H407" s="337">
        <v>5.0000000000000001E-3</v>
      </c>
      <c r="I407" s="337">
        <v>1E-3</v>
      </c>
      <c r="J407" s="217"/>
      <c r="K407" s="336">
        <v>0</v>
      </c>
      <c r="L407" s="337">
        <v>5.0000000000000001E-3</v>
      </c>
      <c r="M407" s="337">
        <v>1E-3</v>
      </c>
      <c r="N407" s="217"/>
      <c r="O407" s="338">
        <v>0</v>
      </c>
      <c r="P407" s="337">
        <v>5.0000000000000001E-3</v>
      </c>
      <c r="Q407" s="337">
        <v>1E-3</v>
      </c>
      <c r="R407" s="45"/>
      <c r="S407" s="13"/>
      <c r="T407" s="13"/>
      <c r="U407" s="13"/>
    </row>
    <row r="408" spans="1:21" ht="15" x14ac:dyDescent="0.2">
      <c r="A408" s="496"/>
      <c r="B408" s="184" t="s">
        <v>385</v>
      </c>
      <c r="C408" s="338">
        <v>0</v>
      </c>
      <c r="D408" s="337">
        <v>0</v>
      </c>
      <c r="E408" s="337">
        <v>0</v>
      </c>
      <c r="F408" s="217"/>
      <c r="G408" s="336">
        <v>0</v>
      </c>
      <c r="H408" s="337">
        <v>0</v>
      </c>
      <c r="I408" s="337">
        <v>0</v>
      </c>
      <c r="J408" s="217"/>
      <c r="K408" s="336">
        <v>0</v>
      </c>
      <c r="L408" s="337">
        <v>0</v>
      </c>
      <c r="M408" s="337">
        <v>0</v>
      </c>
      <c r="N408" s="217"/>
      <c r="O408" s="338">
        <v>0</v>
      </c>
      <c r="P408" s="337">
        <v>0</v>
      </c>
      <c r="Q408" s="337">
        <v>0</v>
      </c>
      <c r="R408" s="45"/>
      <c r="S408" s="13"/>
      <c r="T408" s="13"/>
      <c r="U408" s="13"/>
    </row>
    <row r="409" spans="1:21" ht="15" x14ac:dyDescent="0.2">
      <c r="A409" s="496"/>
      <c r="B409" s="184" t="s">
        <v>386</v>
      </c>
      <c r="C409" s="338">
        <v>0</v>
      </c>
      <c r="D409" s="337">
        <v>0</v>
      </c>
      <c r="E409" s="337">
        <v>0</v>
      </c>
      <c r="F409" s="217"/>
      <c r="G409" s="336">
        <v>0</v>
      </c>
      <c r="H409" s="337">
        <v>0</v>
      </c>
      <c r="I409" s="337">
        <v>0</v>
      </c>
      <c r="J409" s="217"/>
      <c r="K409" s="336">
        <v>0</v>
      </c>
      <c r="L409" s="337">
        <v>0</v>
      </c>
      <c r="M409" s="337">
        <v>0</v>
      </c>
      <c r="N409" s="217"/>
      <c r="O409" s="338">
        <v>0</v>
      </c>
      <c r="P409" s="337">
        <v>0</v>
      </c>
      <c r="Q409" s="337">
        <v>0</v>
      </c>
      <c r="R409" s="45"/>
      <c r="S409" s="13"/>
      <c r="T409" s="13"/>
      <c r="U409" s="13"/>
    </row>
    <row r="410" spans="1:21" ht="15" x14ac:dyDescent="0.2">
      <c r="A410" s="496"/>
      <c r="B410" s="184" t="s">
        <v>387</v>
      </c>
      <c r="C410" s="338">
        <v>0</v>
      </c>
      <c r="D410" s="337">
        <v>0</v>
      </c>
      <c r="E410" s="337">
        <v>0</v>
      </c>
      <c r="F410" s="217"/>
      <c r="G410" s="336">
        <v>0</v>
      </c>
      <c r="H410" s="337">
        <v>0</v>
      </c>
      <c r="I410" s="337">
        <v>0</v>
      </c>
      <c r="J410" s="217"/>
      <c r="K410" s="336">
        <v>0</v>
      </c>
      <c r="L410" s="337">
        <v>0</v>
      </c>
      <c r="M410" s="337">
        <v>0</v>
      </c>
      <c r="N410" s="217"/>
      <c r="O410" s="338">
        <v>0</v>
      </c>
      <c r="P410" s="337">
        <v>0</v>
      </c>
      <c r="Q410" s="337">
        <v>0</v>
      </c>
      <c r="R410" s="45"/>
      <c r="S410" s="13"/>
      <c r="T410" s="13"/>
      <c r="U410" s="13"/>
    </row>
    <row r="411" spans="1:21" ht="15" x14ac:dyDescent="0.2">
      <c r="A411" s="496"/>
      <c r="B411" s="184" t="s">
        <v>388</v>
      </c>
      <c r="C411" s="341">
        <v>0</v>
      </c>
      <c r="D411" s="340">
        <v>0</v>
      </c>
      <c r="E411" s="340">
        <v>0</v>
      </c>
      <c r="F411" s="219"/>
      <c r="G411" s="339">
        <v>0</v>
      </c>
      <c r="H411" s="340">
        <v>0</v>
      </c>
      <c r="I411" s="340">
        <v>0</v>
      </c>
      <c r="J411" s="219"/>
      <c r="K411" s="339">
        <v>0</v>
      </c>
      <c r="L411" s="340">
        <v>0</v>
      </c>
      <c r="M411" s="340">
        <v>0</v>
      </c>
      <c r="N411" s="219"/>
      <c r="O411" s="341">
        <v>0</v>
      </c>
      <c r="P411" s="340">
        <v>0</v>
      </c>
      <c r="Q411" s="340">
        <v>0</v>
      </c>
      <c r="R411" s="79"/>
      <c r="S411" s="13"/>
      <c r="T411" s="13"/>
      <c r="U411" s="13"/>
    </row>
    <row r="412" spans="1:21" ht="15.75" thickBot="1" x14ac:dyDescent="0.25">
      <c r="A412" s="500"/>
      <c r="B412" s="186" t="s">
        <v>389</v>
      </c>
      <c r="C412" s="341">
        <v>1</v>
      </c>
      <c r="D412" s="340">
        <v>1.4999999999999999E-2</v>
      </c>
      <c r="E412" s="340">
        <v>6.0000000000000001E-3</v>
      </c>
      <c r="F412" s="219"/>
      <c r="G412" s="339">
        <v>1</v>
      </c>
      <c r="H412" s="340">
        <v>1.2999999999999999E-2</v>
      </c>
      <c r="I412" s="340">
        <v>6.0000000000000001E-3</v>
      </c>
      <c r="J412" s="219"/>
      <c r="K412" s="339">
        <v>1</v>
      </c>
      <c r="L412" s="340">
        <v>1.2999999999999999E-2</v>
      </c>
      <c r="M412" s="340">
        <v>7.0000000000000001E-3</v>
      </c>
      <c r="N412" s="219"/>
      <c r="O412" s="341">
        <v>1</v>
      </c>
      <c r="P412" s="340">
        <v>1.2999999999999999E-2</v>
      </c>
      <c r="Q412" s="340">
        <v>6.0000000000000001E-3</v>
      </c>
      <c r="R412" s="79"/>
      <c r="S412" s="13"/>
      <c r="T412" s="13"/>
      <c r="U412" s="13"/>
    </row>
    <row r="413" spans="1:21" ht="15" x14ac:dyDescent="0.2">
      <c r="A413" s="483" t="s">
        <v>129</v>
      </c>
      <c r="B413" s="348" t="s">
        <v>10</v>
      </c>
      <c r="C413" s="485">
        <v>11</v>
      </c>
      <c r="D413" s="486"/>
      <c r="E413" s="486"/>
      <c r="F413" s="487"/>
      <c r="G413" s="488">
        <v>11</v>
      </c>
      <c r="H413" s="486"/>
      <c r="I413" s="486"/>
      <c r="J413" s="489"/>
      <c r="K413" s="485">
        <v>11</v>
      </c>
      <c r="L413" s="486"/>
      <c r="M413" s="486"/>
      <c r="N413" s="487"/>
      <c r="O413" s="488">
        <v>11</v>
      </c>
      <c r="P413" s="486"/>
      <c r="Q413" s="486"/>
      <c r="R413" s="487"/>
      <c r="S413" s="13"/>
      <c r="T413" s="13"/>
      <c r="U413" s="13"/>
    </row>
    <row r="414" spans="1:21" ht="15.75" thickBot="1" x14ac:dyDescent="0.25">
      <c r="A414" s="484"/>
      <c r="B414" s="245" t="s">
        <v>11</v>
      </c>
      <c r="C414" s="490">
        <v>9</v>
      </c>
      <c r="D414" s="491"/>
      <c r="E414" s="491"/>
      <c r="F414" s="492"/>
      <c r="G414" s="493">
        <v>9</v>
      </c>
      <c r="H414" s="491"/>
      <c r="I414" s="491"/>
      <c r="J414" s="494"/>
      <c r="K414" s="490">
        <v>9</v>
      </c>
      <c r="L414" s="491"/>
      <c r="M414" s="491"/>
      <c r="N414" s="492"/>
      <c r="O414" s="493">
        <v>9</v>
      </c>
      <c r="P414" s="491"/>
      <c r="Q414" s="491"/>
      <c r="R414" s="492"/>
      <c r="S414" s="13"/>
      <c r="T414" s="13"/>
      <c r="U414" s="13"/>
    </row>
    <row r="415" spans="1:21" ht="15.75" thickBot="1" x14ac:dyDescent="0.25">
      <c r="A415" s="349" t="s">
        <v>131</v>
      </c>
      <c r="B415" s="350" t="s">
        <v>11</v>
      </c>
      <c r="C415" s="478">
        <v>14</v>
      </c>
      <c r="D415" s="479"/>
      <c r="E415" s="479"/>
      <c r="F415" s="480"/>
      <c r="G415" s="481">
        <v>14</v>
      </c>
      <c r="H415" s="479"/>
      <c r="I415" s="479"/>
      <c r="J415" s="482"/>
      <c r="K415" s="478">
        <v>14</v>
      </c>
      <c r="L415" s="479"/>
      <c r="M415" s="479"/>
      <c r="N415" s="480"/>
      <c r="O415" s="481">
        <v>14</v>
      </c>
      <c r="P415" s="479"/>
      <c r="Q415" s="479"/>
      <c r="R415" s="480"/>
      <c r="S415" s="13"/>
      <c r="T415" s="13"/>
      <c r="U415" s="13"/>
    </row>
    <row r="416" spans="1:21" ht="15.75" thickBot="1" x14ac:dyDescent="0.25">
      <c r="A416" s="32"/>
      <c r="B416" s="139" t="s">
        <v>132</v>
      </c>
      <c r="C416" s="438">
        <v>4.1666666666666664E-2</v>
      </c>
      <c r="D416" s="439"/>
      <c r="E416" s="439"/>
      <c r="F416" s="440"/>
      <c r="G416" s="438">
        <v>0.29166666666666702</v>
      </c>
      <c r="H416" s="439"/>
      <c r="I416" s="439"/>
      <c r="J416" s="440"/>
      <c r="K416" s="438">
        <v>0.41666666666666702</v>
      </c>
      <c r="L416" s="439"/>
      <c r="M416" s="439"/>
      <c r="N416" s="439"/>
      <c r="O416" s="438">
        <v>0.75</v>
      </c>
      <c r="P416" s="439"/>
      <c r="Q416" s="439"/>
      <c r="R416" s="440"/>
      <c r="S416" s="13"/>
      <c r="T416" s="13"/>
      <c r="U416" s="13"/>
    </row>
    <row r="417" spans="1:21" ht="15" x14ac:dyDescent="0.2">
      <c r="A417" s="32"/>
      <c r="B417" s="169" t="s">
        <v>169</v>
      </c>
      <c r="C417" s="428">
        <v>232</v>
      </c>
      <c r="D417" s="429"/>
      <c r="E417" s="429"/>
      <c r="F417" s="430"/>
      <c r="G417" s="428">
        <v>230</v>
      </c>
      <c r="H417" s="429"/>
      <c r="I417" s="429"/>
      <c r="J417" s="430"/>
      <c r="K417" s="428">
        <v>230</v>
      </c>
      <c r="L417" s="429"/>
      <c r="M417" s="429"/>
      <c r="N417" s="430"/>
      <c r="O417" s="428">
        <v>231</v>
      </c>
      <c r="P417" s="429"/>
      <c r="Q417" s="429"/>
      <c r="R417" s="430"/>
      <c r="S417" s="13"/>
      <c r="T417" s="13"/>
      <c r="U417" s="13"/>
    </row>
    <row r="418" spans="1:21" ht="15" x14ac:dyDescent="0.2">
      <c r="A418" s="212"/>
      <c r="B418" s="141" t="s">
        <v>171</v>
      </c>
      <c r="C418" s="472">
        <v>232</v>
      </c>
      <c r="D418" s="473"/>
      <c r="E418" s="473"/>
      <c r="F418" s="474"/>
      <c r="G418" s="472">
        <v>230</v>
      </c>
      <c r="H418" s="473"/>
      <c r="I418" s="473"/>
      <c r="J418" s="474"/>
      <c r="K418" s="472">
        <v>230</v>
      </c>
      <c r="L418" s="473"/>
      <c r="M418" s="473"/>
      <c r="N418" s="474"/>
      <c r="O418" s="472">
        <v>231</v>
      </c>
      <c r="P418" s="473"/>
      <c r="Q418" s="473"/>
      <c r="R418" s="474"/>
      <c r="S418" s="13"/>
      <c r="T418" s="13"/>
      <c r="U418" s="13"/>
    </row>
    <row r="419" spans="1:21" ht="15" x14ac:dyDescent="0.2">
      <c r="A419" s="213"/>
      <c r="B419" s="141" t="s">
        <v>71</v>
      </c>
      <c r="C419" s="472">
        <v>120</v>
      </c>
      <c r="D419" s="473"/>
      <c r="E419" s="473"/>
      <c r="F419" s="474"/>
      <c r="G419" s="472">
        <v>117</v>
      </c>
      <c r="H419" s="473"/>
      <c r="I419" s="473"/>
      <c r="J419" s="474"/>
      <c r="K419" s="472">
        <v>117</v>
      </c>
      <c r="L419" s="473"/>
      <c r="M419" s="473"/>
      <c r="N419" s="474"/>
      <c r="O419" s="472">
        <v>118</v>
      </c>
      <c r="P419" s="473"/>
      <c r="Q419" s="473"/>
      <c r="R419" s="474"/>
      <c r="S419" s="13"/>
      <c r="T419" s="13"/>
      <c r="U419" s="13"/>
    </row>
    <row r="420" spans="1:21" ht="15" x14ac:dyDescent="0.2">
      <c r="A420" s="212"/>
      <c r="B420" s="141" t="s">
        <v>77</v>
      </c>
      <c r="C420" s="472">
        <v>120</v>
      </c>
      <c r="D420" s="473"/>
      <c r="E420" s="473"/>
      <c r="F420" s="474"/>
      <c r="G420" s="472">
        <v>117</v>
      </c>
      <c r="H420" s="473"/>
      <c r="I420" s="473"/>
      <c r="J420" s="474"/>
      <c r="K420" s="472">
        <v>117</v>
      </c>
      <c r="L420" s="473"/>
      <c r="M420" s="473"/>
      <c r="N420" s="474"/>
      <c r="O420" s="472">
        <v>118</v>
      </c>
      <c r="P420" s="473"/>
      <c r="Q420" s="473"/>
      <c r="R420" s="474"/>
      <c r="S420" s="13"/>
      <c r="T420" s="13"/>
      <c r="U420" s="13"/>
    </row>
    <row r="421" spans="1:21" ht="15" x14ac:dyDescent="0.2">
      <c r="A421" s="32"/>
      <c r="B421" s="169" t="s">
        <v>390</v>
      </c>
      <c r="C421" s="472">
        <v>6.4</v>
      </c>
      <c r="D421" s="473"/>
      <c r="E421" s="473"/>
      <c r="F421" s="474"/>
      <c r="G421" s="472">
        <v>6.4</v>
      </c>
      <c r="H421" s="473"/>
      <c r="I421" s="473"/>
      <c r="J421" s="474"/>
      <c r="K421" s="472">
        <v>6.4</v>
      </c>
      <c r="L421" s="473"/>
      <c r="M421" s="473"/>
      <c r="N421" s="474"/>
      <c r="O421" s="472">
        <v>6.4</v>
      </c>
      <c r="P421" s="473"/>
      <c r="Q421" s="473"/>
      <c r="R421" s="474"/>
      <c r="S421" s="13"/>
      <c r="T421" s="13"/>
      <c r="U421" s="13"/>
    </row>
    <row r="422" spans="1:21" ht="15.75" thickBot="1" x14ac:dyDescent="0.25">
      <c r="A422" s="32"/>
      <c r="B422" s="142" t="s">
        <v>391</v>
      </c>
      <c r="C422" s="475">
        <v>6.4</v>
      </c>
      <c r="D422" s="476"/>
      <c r="E422" s="476"/>
      <c r="F422" s="477"/>
      <c r="G422" s="475">
        <v>6.4</v>
      </c>
      <c r="H422" s="476"/>
      <c r="I422" s="476"/>
      <c r="J422" s="477"/>
      <c r="K422" s="475">
        <v>6.4</v>
      </c>
      <c r="L422" s="476"/>
      <c r="M422" s="476"/>
      <c r="N422" s="477"/>
      <c r="O422" s="475">
        <v>6.4</v>
      </c>
      <c r="P422" s="476"/>
      <c r="Q422" s="476"/>
      <c r="R422" s="477"/>
      <c r="S422" s="13"/>
      <c r="T422" s="13"/>
      <c r="U422" s="13"/>
    </row>
    <row r="423" spans="1:21" ht="15.75" thickBot="1" x14ac:dyDescent="0.25">
      <c r="A423" s="413" t="s">
        <v>392</v>
      </c>
      <c r="B423" s="414"/>
      <c r="C423" s="414"/>
      <c r="D423" s="414"/>
      <c r="E423" s="414"/>
      <c r="F423" s="414"/>
      <c r="G423" s="414"/>
      <c r="H423" s="414"/>
      <c r="I423" s="414"/>
      <c r="J423" s="414"/>
      <c r="K423" s="414"/>
      <c r="L423" s="414"/>
      <c r="M423" s="414"/>
      <c r="N423" s="414"/>
      <c r="O423" s="414"/>
      <c r="P423" s="414"/>
      <c r="Q423" s="414"/>
      <c r="R423" s="415"/>
      <c r="S423" s="13"/>
      <c r="T423" s="13"/>
      <c r="U423" s="13"/>
    </row>
    <row r="424" spans="1:21" ht="15" x14ac:dyDescent="0.2">
      <c r="A424" s="459" t="s">
        <v>393</v>
      </c>
      <c r="B424" s="462" t="s">
        <v>49</v>
      </c>
      <c r="C424" s="464">
        <v>4.1666666666666664E-2</v>
      </c>
      <c r="D424" s="465"/>
      <c r="E424" s="465"/>
      <c r="F424" s="465"/>
      <c r="G424" s="466">
        <v>0.29166666666666669</v>
      </c>
      <c r="H424" s="467"/>
      <c r="I424" s="467"/>
      <c r="J424" s="468"/>
      <c r="K424" s="467">
        <v>0.41666666666666669</v>
      </c>
      <c r="L424" s="467"/>
      <c r="M424" s="467"/>
      <c r="N424" s="469"/>
      <c r="O424" s="470">
        <v>0.75</v>
      </c>
      <c r="P424" s="470"/>
      <c r="Q424" s="470"/>
      <c r="R424" s="471"/>
      <c r="S424" s="13"/>
      <c r="T424" s="13"/>
      <c r="U424" s="13"/>
    </row>
    <row r="425" spans="1:21" ht="15.75" thickBot="1" x14ac:dyDescent="0.25">
      <c r="A425" s="460"/>
      <c r="B425" s="463"/>
      <c r="C425" s="223" t="s">
        <v>50</v>
      </c>
      <c r="D425" s="224" t="s">
        <v>51</v>
      </c>
      <c r="E425" s="224" t="s">
        <v>52</v>
      </c>
      <c r="F425" s="351" t="s">
        <v>209</v>
      </c>
      <c r="G425" s="225" t="s">
        <v>50</v>
      </c>
      <c r="H425" s="224" t="s">
        <v>51</v>
      </c>
      <c r="I425" s="224" t="s">
        <v>52</v>
      </c>
      <c r="J425" s="352" t="s">
        <v>209</v>
      </c>
      <c r="K425" s="223" t="s">
        <v>50</v>
      </c>
      <c r="L425" s="224" t="s">
        <v>51</v>
      </c>
      <c r="M425" s="224" t="s">
        <v>52</v>
      </c>
      <c r="N425" s="351" t="s">
        <v>209</v>
      </c>
      <c r="O425" s="225" t="s">
        <v>50</v>
      </c>
      <c r="P425" s="224" t="s">
        <v>51</v>
      </c>
      <c r="Q425" s="224" t="s">
        <v>52</v>
      </c>
      <c r="R425" s="352" t="s">
        <v>209</v>
      </c>
      <c r="S425" s="13"/>
      <c r="T425" s="13"/>
      <c r="U425" s="13"/>
    </row>
    <row r="426" spans="1:21" ht="15" x14ac:dyDescent="0.2">
      <c r="A426" s="460"/>
      <c r="B426" s="353" t="s">
        <v>167</v>
      </c>
      <c r="C426" s="354">
        <v>106</v>
      </c>
      <c r="D426" s="355">
        <v>13.772</v>
      </c>
      <c r="E426" s="355">
        <v>39.578000000000003</v>
      </c>
      <c r="F426" s="271">
        <v>0.42199999999999999</v>
      </c>
      <c r="G426" s="173">
        <v>143</v>
      </c>
      <c r="H426" s="71">
        <v>35.881999999999998</v>
      </c>
      <c r="I426" s="71">
        <v>41.844000000000001</v>
      </c>
      <c r="J426" s="44">
        <v>0.76400000000000001</v>
      </c>
      <c r="K426" s="173">
        <v>140</v>
      </c>
      <c r="L426" s="71">
        <v>34.826000000000001</v>
      </c>
      <c r="M426" s="71">
        <v>41.536000000000001</v>
      </c>
      <c r="N426" s="44">
        <v>0.73899999999999999</v>
      </c>
      <c r="O426" s="173">
        <v>121</v>
      </c>
      <c r="P426" s="71">
        <v>27.896000000000001</v>
      </c>
      <c r="Q426" s="71">
        <v>38.06</v>
      </c>
      <c r="R426" s="44">
        <v>0.54500000000000004</v>
      </c>
      <c r="S426" s="13"/>
      <c r="T426" s="13"/>
      <c r="U426" s="13"/>
    </row>
    <row r="427" spans="1:21" ht="15" x14ac:dyDescent="0.2">
      <c r="A427" s="460"/>
      <c r="B427" s="356" t="s">
        <v>168</v>
      </c>
      <c r="C427" s="357">
        <v>83</v>
      </c>
      <c r="D427" s="358">
        <v>6.952</v>
      </c>
      <c r="E427" s="358">
        <v>32.031999999999996</v>
      </c>
      <c r="F427" s="272">
        <v>0.25800000000000001</v>
      </c>
      <c r="G427" s="174">
        <v>119</v>
      </c>
      <c r="H427" s="74">
        <v>30.007999999999999</v>
      </c>
      <c r="I427" s="74">
        <v>34.584000000000003</v>
      </c>
      <c r="J427" s="45">
        <v>0.53200000000000003</v>
      </c>
      <c r="K427" s="174">
        <v>118</v>
      </c>
      <c r="L427" s="74">
        <v>29.611999999999998</v>
      </c>
      <c r="M427" s="74">
        <v>34.518000000000001</v>
      </c>
      <c r="N427" s="45">
        <v>0.52500000000000002</v>
      </c>
      <c r="O427" s="174">
        <v>112</v>
      </c>
      <c r="P427" s="74">
        <v>26.004000000000001</v>
      </c>
      <c r="Q427" s="74">
        <v>34.826000000000001</v>
      </c>
      <c r="R427" s="45">
        <v>0.46600000000000003</v>
      </c>
      <c r="S427" s="13"/>
      <c r="T427" s="13"/>
      <c r="U427" s="13"/>
    </row>
    <row r="428" spans="1:21" ht="15" x14ac:dyDescent="0.2">
      <c r="A428" s="460"/>
      <c r="B428" s="356" t="s">
        <v>148</v>
      </c>
      <c r="C428" s="357">
        <v>205</v>
      </c>
      <c r="D428" s="358">
        <v>-13.772</v>
      </c>
      <c r="E428" s="358">
        <v>-39.578000000000003</v>
      </c>
      <c r="F428" s="45"/>
      <c r="G428" s="174">
        <v>274</v>
      </c>
      <c r="H428" s="74">
        <v>-35.881999999999998</v>
      </c>
      <c r="I428" s="74">
        <v>-41.844000000000001</v>
      </c>
      <c r="J428" s="45"/>
      <c r="K428" s="174">
        <v>270</v>
      </c>
      <c r="L428" s="74">
        <v>-34.826000000000001</v>
      </c>
      <c r="M428" s="74">
        <v>-41.536000000000001</v>
      </c>
      <c r="N428" s="45"/>
      <c r="O428" s="174">
        <v>233</v>
      </c>
      <c r="P428" s="74">
        <v>-27.896000000000001</v>
      </c>
      <c r="Q428" s="74">
        <v>-38.06</v>
      </c>
      <c r="R428" s="45"/>
      <c r="S428" s="13"/>
      <c r="T428" s="13"/>
      <c r="U428" s="13"/>
    </row>
    <row r="429" spans="1:21" ht="15" x14ac:dyDescent="0.2">
      <c r="A429" s="460"/>
      <c r="B429" s="356" t="s">
        <v>56</v>
      </c>
      <c r="C429" s="357">
        <v>160</v>
      </c>
      <c r="D429" s="358">
        <v>-6.952</v>
      </c>
      <c r="E429" s="358">
        <v>-32.031999999999996</v>
      </c>
      <c r="F429" s="45"/>
      <c r="G429" s="174">
        <v>230</v>
      </c>
      <c r="H429" s="74">
        <v>-30.007999999999999</v>
      </c>
      <c r="I429" s="74">
        <v>-34.584000000000003</v>
      </c>
      <c r="J429" s="45"/>
      <c r="K429" s="174">
        <v>228</v>
      </c>
      <c r="L429" s="74">
        <v>-29.611999999999998</v>
      </c>
      <c r="M429" s="74">
        <v>-34.518000000000001</v>
      </c>
      <c r="N429" s="45"/>
      <c r="O429" s="174">
        <v>216</v>
      </c>
      <c r="P429" s="74">
        <v>-26.004000000000001</v>
      </c>
      <c r="Q429" s="74">
        <v>-34.826000000000001</v>
      </c>
      <c r="R429" s="45"/>
      <c r="S429" s="13"/>
      <c r="T429" s="13"/>
      <c r="U429" s="13"/>
    </row>
    <row r="430" spans="1:21" ht="15" x14ac:dyDescent="0.2">
      <c r="A430" s="460"/>
      <c r="B430" s="356" t="s">
        <v>282</v>
      </c>
      <c r="C430" s="357">
        <v>25</v>
      </c>
      <c r="D430" s="358">
        <v>3.7749999999999999</v>
      </c>
      <c r="E430" s="358">
        <v>3.4319999999999999</v>
      </c>
      <c r="F430" s="45"/>
      <c r="G430" s="174">
        <v>25</v>
      </c>
      <c r="H430" s="74">
        <v>3.9860000000000002</v>
      </c>
      <c r="I430" s="74">
        <v>3.1812</v>
      </c>
      <c r="J430" s="45"/>
      <c r="K430" s="174">
        <v>27</v>
      </c>
      <c r="L430" s="74">
        <v>4.25</v>
      </c>
      <c r="M430" s="74">
        <v>3.4584000000000001</v>
      </c>
      <c r="N430" s="45"/>
      <c r="O430" s="174">
        <v>24</v>
      </c>
      <c r="P430" s="74">
        <v>3.8540000000000001</v>
      </c>
      <c r="Q430" s="74">
        <v>2.9171999999999998</v>
      </c>
      <c r="R430" s="45"/>
      <c r="S430" s="13"/>
      <c r="T430" s="13"/>
      <c r="U430" s="13"/>
    </row>
    <row r="431" spans="1:21" ht="15" x14ac:dyDescent="0.2">
      <c r="A431" s="460"/>
      <c r="B431" s="356" t="s">
        <v>149</v>
      </c>
      <c r="C431" s="357">
        <v>0</v>
      </c>
      <c r="D431" s="358">
        <v>0</v>
      </c>
      <c r="E431" s="358">
        <v>0</v>
      </c>
      <c r="F431" s="45"/>
      <c r="G431" s="174">
        <v>0</v>
      </c>
      <c r="H431" s="74">
        <v>0</v>
      </c>
      <c r="I431" s="74">
        <v>0</v>
      </c>
      <c r="J431" s="45"/>
      <c r="K431" s="174">
        <v>0</v>
      </c>
      <c r="L431" s="74">
        <v>0</v>
      </c>
      <c r="M431" s="74">
        <v>0</v>
      </c>
      <c r="N431" s="45"/>
      <c r="O431" s="174">
        <v>0</v>
      </c>
      <c r="P431" s="74">
        <v>0</v>
      </c>
      <c r="Q431" s="74">
        <v>0</v>
      </c>
      <c r="R431" s="45"/>
      <c r="S431" s="13"/>
      <c r="T431" s="13"/>
      <c r="U431" s="13"/>
    </row>
    <row r="432" spans="1:21" ht="15" x14ac:dyDescent="0.2">
      <c r="A432" s="460"/>
      <c r="B432" s="356" t="s">
        <v>150</v>
      </c>
      <c r="C432" s="357">
        <v>0</v>
      </c>
      <c r="D432" s="358">
        <v>0</v>
      </c>
      <c r="E432" s="358">
        <v>0</v>
      </c>
      <c r="F432" s="45"/>
      <c r="G432" s="174">
        <v>0</v>
      </c>
      <c r="H432" s="74">
        <v>0</v>
      </c>
      <c r="I432" s="74">
        <v>0</v>
      </c>
      <c r="J432" s="45"/>
      <c r="K432" s="174">
        <v>0</v>
      </c>
      <c r="L432" s="74">
        <v>0</v>
      </c>
      <c r="M432" s="74">
        <v>0</v>
      </c>
      <c r="N432" s="45"/>
      <c r="O432" s="174">
        <v>0</v>
      </c>
      <c r="P432" s="74">
        <v>0</v>
      </c>
      <c r="Q432" s="74">
        <v>0</v>
      </c>
      <c r="R432" s="45"/>
      <c r="S432" s="13"/>
      <c r="T432" s="13"/>
      <c r="U432" s="13"/>
    </row>
    <row r="433" spans="1:21" ht="15.75" thickBot="1" x14ac:dyDescent="0.25">
      <c r="A433" s="461"/>
      <c r="B433" s="359" t="s">
        <v>284</v>
      </c>
      <c r="C433" s="360">
        <v>274</v>
      </c>
      <c r="D433" s="361">
        <v>-3.7309999999999999</v>
      </c>
      <c r="E433" s="361">
        <v>-3.2944</v>
      </c>
      <c r="F433" s="276">
        <v>0.28100000000000003</v>
      </c>
      <c r="G433" s="226">
        <v>279</v>
      </c>
      <c r="H433" s="77">
        <v>-3.9460000000000002</v>
      </c>
      <c r="I433" s="77">
        <v>-3.0464000000000002</v>
      </c>
      <c r="J433" s="79">
        <v>0.29199999999999998</v>
      </c>
      <c r="K433" s="226">
        <v>303</v>
      </c>
      <c r="L433" s="77">
        <v>-4.21</v>
      </c>
      <c r="M433" s="77">
        <v>-3.3008000000000002</v>
      </c>
      <c r="N433" s="79">
        <v>0.33600000000000002</v>
      </c>
      <c r="O433" s="226">
        <v>260</v>
      </c>
      <c r="P433" s="77">
        <v>-3.8220000000000001</v>
      </c>
      <c r="Q433" s="77">
        <v>-2.7936000000000001</v>
      </c>
      <c r="R433" s="79">
        <v>0.25900000000000001</v>
      </c>
      <c r="S433" s="13"/>
      <c r="T433" s="13"/>
      <c r="U433" s="13"/>
    </row>
    <row r="434" spans="1:21" ht="15.75" thickBot="1" x14ac:dyDescent="0.25">
      <c r="A434" s="362" t="s">
        <v>171</v>
      </c>
      <c r="B434" s="363" t="s">
        <v>394</v>
      </c>
      <c r="C434" s="364">
        <v>86</v>
      </c>
      <c r="D434" s="365">
        <v>-7.0490000000000004</v>
      </c>
      <c r="E434" s="365">
        <v>-33.396000000000001</v>
      </c>
      <c r="F434" s="227"/>
      <c r="G434" s="228">
        <v>124</v>
      </c>
      <c r="H434" s="229">
        <v>-30.228000000000002</v>
      </c>
      <c r="I434" s="229">
        <v>-36.854399999999998</v>
      </c>
      <c r="J434" s="230"/>
      <c r="K434" s="228">
        <v>123</v>
      </c>
      <c r="L434" s="229">
        <v>-29.832000000000001</v>
      </c>
      <c r="M434" s="229">
        <v>-36.748800000000003</v>
      </c>
      <c r="N434" s="230"/>
      <c r="O434" s="228">
        <v>116</v>
      </c>
      <c r="P434" s="229">
        <v>-26.189</v>
      </c>
      <c r="Q434" s="229">
        <v>-36.907200000000003</v>
      </c>
      <c r="R434" s="230"/>
      <c r="S434" s="13"/>
      <c r="T434" s="13"/>
      <c r="U434" s="13"/>
    </row>
    <row r="435" spans="1:21" ht="15.75" thickBot="1" x14ac:dyDescent="0.25">
      <c r="A435" s="366" t="s">
        <v>169</v>
      </c>
      <c r="B435" s="367" t="s">
        <v>395</v>
      </c>
      <c r="C435" s="368">
        <v>111</v>
      </c>
      <c r="D435" s="369">
        <v>-14.018000000000001</v>
      </c>
      <c r="E435" s="369">
        <v>-41.527200000000001</v>
      </c>
      <c r="F435" s="231"/>
      <c r="G435" s="228">
        <v>149</v>
      </c>
      <c r="H435" s="229">
        <v>-36.274000000000001</v>
      </c>
      <c r="I435" s="229">
        <v>-44.8536</v>
      </c>
      <c r="J435" s="230"/>
      <c r="K435" s="228">
        <v>147</v>
      </c>
      <c r="L435" s="229">
        <v>-35.191000000000003</v>
      </c>
      <c r="M435" s="229">
        <v>-44.484000000000002</v>
      </c>
      <c r="N435" s="230"/>
      <c r="O435" s="228">
        <v>126</v>
      </c>
      <c r="P435" s="229">
        <v>-28.222000000000001</v>
      </c>
      <c r="Q435" s="229">
        <v>-40.365600000000001</v>
      </c>
      <c r="R435" s="230"/>
      <c r="S435" s="13"/>
      <c r="T435" s="13"/>
      <c r="U435" s="13"/>
    </row>
    <row r="436" spans="1:21" ht="15" x14ac:dyDescent="0.2">
      <c r="A436" s="451" t="s">
        <v>71</v>
      </c>
      <c r="B436" s="353" t="s">
        <v>396</v>
      </c>
      <c r="C436" s="354">
        <v>85</v>
      </c>
      <c r="D436" s="355">
        <v>17.2</v>
      </c>
      <c r="E436" s="355">
        <v>1.98</v>
      </c>
      <c r="F436" s="72"/>
      <c r="G436" s="70">
        <v>85</v>
      </c>
      <c r="H436" s="71">
        <v>16.420999999999999</v>
      </c>
      <c r="I436" s="71">
        <v>4.4880000000000004</v>
      </c>
      <c r="J436" s="44"/>
      <c r="K436" s="70">
        <v>74</v>
      </c>
      <c r="L436" s="71">
        <v>13.872999999999999</v>
      </c>
      <c r="M436" s="71">
        <v>5.61</v>
      </c>
      <c r="N436" s="44"/>
      <c r="O436" s="70">
        <v>80</v>
      </c>
      <c r="P436" s="71">
        <v>15.563000000000001</v>
      </c>
      <c r="Q436" s="71">
        <v>4.29</v>
      </c>
      <c r="R436" s="44"/>
      <c r="S436" s="13"/>
      <c r="T436" s="13"/>
      <c r="U436" s="13"/>
    </row>
    <row r="437" spans="1:21" ht="15" x14ac:dyDescent="0.2">
      <c r="A437" s="452"/>
      <c r="B437" s="370" t="s">
        <v>397</v>
      </c>
      <c r="C437" s="357">
        <v>29</v>
      </c>
      <c r="D437" s="358">
        <v>5.8479999999999999</v>
      </c>
      <c r="E437" s="358">
        <v>-1.2936000000000001</v>
      </c>
      <c r="F437" s="75"/>
      <c r="G437" s="73">
        <v>44</v>
      </c>
      <c r="H437" s="74">
        <v>8.7780000000000005</v>
      </c>
      <c r="I437" s="74">
        <v>0.91080000000000005</v>
      </c>
      <c r="J437" s="45"/>
      <c r="K437" s="73">
        <v>40</v>
      </c>
      <c r="L437" s="74">
        <v>8.0920000000000005</v>
      </c>
      <c r="M437" s="74">
        <v>0.52800000000000002</v>
      </c>
      <c r="N437" s="45"/>
      <c r="O437" s="73">
        <v>41</v>
      </c>
      <c r="P437" s="74">
        <v>8.25</v>
      </c>
      <c r="Q437" s="74">
        <v>-0.6996</v>
      </c>
      <c r="R437" s="45"/>
      <c r="S437" s="13"/>
      <c r="T437" s="13"/>
      <c r="U437" s="13"/>
    </row>
    <row r="438" spans="1:21" ht="15" x14ac:dyDescent="0.2">
      <c r="A438" s="452"/>
      <c r="B438" s="370" t="s">
        <v>398</v>
      </c>
      <c r="C438" s="357">
        <v>9</v>
      </c>
      <c r="D438" s="358">
        <v>1.58</v>
      </c>
      <c r="E438" s="358">
        <v>0.73919999999999997</v>
      </c>
      <c r="F438" s="75"/>
      <c r="G438" s="73">
        <v>13</v>
      </c>
      <c r="H438" s="74">
        <v>2.3359999999999999</v>
      </c>
      <c r="I438" s="74">
        <v>1.2584</v>
      </c>
      <c r="J438" s="45"/>
      <c r="K438" s="73">
        <v>14</v>
      </c>
      <c r="L438" s="74">
        <v>2.4289999999999998</v>
      </c>
      <c r="M438" s="74">
        <v>1.3772</v>
      </c>
      <c r="N438" s="45"/>
      <c r="O438" s="73">
        <v>10</v>
      </c>
      <c r="P438" s="74">
        <v>1.8660000000000001</v>
      </c>
      <c r="Q438" s="74">
        <v>0.98119999999999996</v>
      </c>
      <c r="R438" s="45"/>
      <c r="S438" s="13"/>
      <c r="T438" s="13"/>
      <c r="U438" s="13"/>
    </row>
    <row r="439" spans="1:21" ht="15.75" thickBot="1" x14ac:dyDescent="0.25">
      <c r="A439" s="453"/>
      <c r="B439" s="371" t="s">
        <v>399</v>
      </c>
      <c r="C439" s="372">
        <v>164</v>
      </c>
      <c r="D439" s="373">
        <v>-16.513000000000002</v>
      </c>
      <c r="E439" s="373">
        <v>29.224799999999998</v>
      </c>
      <c r="F439" s="78"/>
      <c r="G439" s="76">
        <v>137</v>
      </c>
      <c r="H439" s="77">
        <v>3.577</v>
      </c>
      <c r="I439" s="77">
        <v>27.297599999999999</v>
      </c>
      <c r="J439" s="79"/>
      <c r="K439" s="76">
        <v>132</v>
      </c>
      <c r="L439" s="77">
        <v>6.085</v>
      </c>
      <c r="M439" s="77">
        <v>25.806000000000001</v>
      </c>
      <c r="N439" s="79"/>
      <c r="O439" s="76">
        <v>132</v>
      </c>
      <c r="P439" s="77">
        <v>-0.73899999999999999</v>
      </c>
      <c r="Q439" s="77">
        <v>26.677199999999999</v>
      </c>
      <c r="R439" s="79"/>
      <c r="S439" s="13"/>
      <c r="T439" s="13"/>
      <c r="U439" s="13"/>
    </row>
    <row r="440" spans="1:21" ht="15" x14ac:dyDescent="0.2">
      <c r="A440" s="451" t="s">
        <v>77</v>
      </c>
      <c r="B440" s="353" t="s">
        <v>400</v>
      </c>
      <c r="C440" s="354">
        <v>171</v>
      </c>
      <c r="D440" s="355">
        <v>-16.46</v>
      </c>
      <c r="E440" s="355">
        <v>30.782399999999999</v>
      </c>
      <c r="F440" s="72"/>
      <c r="G440" s="70">
        <v>147</v>
      </c>
      <c r="H440" s="71">
        <v>4.726</v>
      </c>
      <c r="I440" s="71">
        <v>28.881599999999999</v>
      </c>
      <c r="J440" s="44"/>
      <c r="K440" s="70">
        <v>142</v>
      </c>
      <c r="L440" s="71">
        <v>7.2729999999999997</v>
      </c>
      <c r="M440" s="71">
        <v>27.363600000000002</v>
      </c>
      <c r="N440" s="44"/>
      <c r="O440" s="70">
        <v>139</v>
      </c>
      <c r="P440" s="71">
        <v>-0.185</v>
      </c>
      <c r="Q440" s="71">
        <v>27.997199999999999</v>
      </c>
      <c r="R440" s="44"/>
      <c r="S440" s="13"/>
      <c r="T440" s="13"/>
      <c r="U440" s="13"/>
    </row>
    <row r="441" spans="1:21" ht="15" x14ac:dyDescent="0.2">
      <c r="A441" s="452"/>
      <c r="B441" s="370" t="s">
        <v>401</v>
      </c>
      <c r="C441" s="357">
        <v>105</v>
      </c>
      <c r="D441" s="358">
        <v>21.013999999999999</v>
      </c>
      <c r="E441" s="358">
        <v>3.8544</v>
      </c>
      <c r="F441" s="75"/>
      <c r="G441" s="73">
        <v>106</v>
      </c>
      <c r="H441" s="74">
        <v>19.774000000000001</v>
      </c>
      <c r="I441" s="74">
        <v>7.2864000000000004</v>
      </c>
      <c r="J441" s="45"/>
      <c r="K441" s="73">
        <v>93</v>
      </c>
      <c r="L441" s="74">
        <v>16.46</v>
      </c>
      <c r="M441" s="74">
        <v>8.5535999999999994</v>
      </c>
      <c r="N441" s="45"/>
      <c r="O441" s="73">
        <v>102</v>
      </c>
      <c r="P441" s="74">
        <v>19.285</v>
      </c>
      <c r="Q441" s="74">
        <v>6.8772000000000002</v>
      </c>
      <c r="R441" s="45"/>
      <c r="S441" s="13"/>
      <c r="T441" s="13"/>
      <c r="U441" s="13"/>
    </row>
    <row r="442" spans="1:21" ht="15" x14ac:dyDescent="0.2">
      <c r="A442" s="452"/>
      <c r="B442" s="370" t="s">
        <v>402</v>
      </c>
      <c r="C442" s="357">
        <v>14</v>
      </c>
      <c r="D442" s="358">
        <v>2.746</v>
      </c>
      <c r="E442" s="358">
        <v>0.79200000000000004</v>
      </c>
      <c r="F442" s="75"/>
      <c r="G442" s="73">
        <v>20</v>
      </c>
      <c r="H442" s="74">
        <v>3.8149999999999999</v>
      </c>
      <c r="I442" s="74">
        <v>0.99</v>
      </c>
      <c r="J442" s="45"/>
      <c r="K442" s="73">
        <v>18</v>
      </c>
      <c r="L442" s="74">
        <v>3.524</v>
      </c>
      <c r="M442" s="74">
        <v>1.0296000000000001</v>
      </c>
      <c r="N442" s="45"/>
      <c r="O442" s="73">
        <v>20</v>
      </c>
      <c r="P442" s="74">
        <v>3.8940000000000001</v>
      </c>
      <c r="Q442" s="74">
        <v>0.95040000000000002</v>
      </c>
      <c r="R442" s="45"/>
      <c r="S442" s="13"/>
      <c r="T442" s="13"/>
      <c r="U442" s="13"/>
    </row>
    <row r="443" spans="1:21" ht="15.75" thickBot="1" x14ac:dyDescent="0.25">
      <c r="A443" s="453"/>
      <c r="B443" s="374" t="s">
        <v>403</v>
      </c>
      <c r="C443" s="372">
        <v>12</v>
      </c>
      <c r="D443" s="373">
        <v>1.8129999999999999</v>
      </c>
      <c r="E443" s="373">
        <v>1.5840000000000001</v>
      </c>
      <c r="F443" s="78"/>
      <c r="G443" s="76">
        <v>18</v>
      </c>
      <c r="H443" s="77">
        <v>2.75</v>
      </c>
      <c r="I443" s="77">
        <v>2.2791999999999999</v>
      </c>
      <c r="J443" s="79"/>
      <c r="K443" s="76">
        <v>18</v>
      </c>
      <c r="L443" s="77">
        <v>2.7320000000000002</v>
      </c>
      <c r="M443" s="77">
        <v>2.2924000000000002</v>
      </c>
      <c r="N443" s="79"/>
      <c r="O443" s="76">
        <v>16</v>
      </c>
      <c r="P443" s="77">
        <v>2.3580000000000001</v>
      </c>
      <c r="Q443" s="77">
        <v>2.1823999999999999</v>
      </c>
      <c r="R443" s="79"/>
      <c r="S443" s="13"/>
      <c r="T443" s="13"/>
      <c r="U443" s="13"/>
    </row>
    <row r="444" spans="1:21" ht="15" x14ac:dyDescent="0.2">
      <c r="A444" s="454" t="s">
        <v>94</v>
      </c>
      <c r="B444" s="375" t="s">
        <v>404</v>
      </c>
      <c r="C444" s="354">
        <v>6</v>
      </c>
      <c r="D444" s="355">
        <v>7.1999999999999995E-2</v>
      </c>
      <c r="E444" s="355">
        <v>7.4399999999999994E-2</v>
      </c>
      <c r="F444" s="72"/>
      <c r="G444" s="70">
        <v>10</v>
      </c>
      <c r="H444" s="71">
        <v>0.114</v>
      </c>
      <c r="I444" s="71">
        <v>0.12959999999999999</v>
      </c>
      <c r="J444" s="44"/>
      <c r="K444" s="70">
        <v>10</v>
      </c>
      <c r="L444" s="71">
        <v>0.11799999999999999</v>
      </c>
      <c r="M444" s="71">
        <v>0.13120000000000001</v>
      </c>
      <c r="N444" s="44"/>
      <c r="O444" s="70">
        <v>7</v>
      </c>
      <c r="P444" s="71">
        <v>9.9000000000000005E-2</v>
      </c>
      <c r="Q444" s="71">
        <v>7.7200000000000005E-2</v>
      </c>
      <c r="R444" s="44"/>
      <c r="S444" s="13"/>
      <c r="T444" s="13"/>
      <c r="U444" s="13"/>
    </row>
    <row r="445" spans="1:21" ht="15" x14ac:dyDescent="0.2">
      <c r="A445" s="455"/>
      <c r="B445" s="376" t="s">
        <v>405</v>
      </c>
      <c r="C445" s="357">
        <v>125</v>
      </c>
      <c r="D445" s="358">
        <v>1.5009999999999999</v>
      </c>
      <c r="E445" s="358">
        <v>1.7136</v>
      </c>
      <c r="F445" s="75"/>
      <c r="G445" s="73">
        <v>111</v>
      </c>
      <c r="H445" s="74">
        <v>1.2829999999999999</v>
      </c>
      <c r="I445" s="74">
        <v>1.5005999999999999</v>
      </c>
      <c r="J445" s="45"/>
      <c r="K445" s="73">
        <v>114</v>
      </c>
      <c r="L445" s="74">
        <v>1.351</v>
      </c>
      <c r="M445" s="74">
        <v>1.4987999999999999</v>
      </c>
      <c r="N445" s="45"/>
      <c r="O445" s="73">
        <v>113</v>
      </c>
      <c r="P445" s="74">
        <v>1.32</v>
      </c>
      <c r="Q445" s="74">
        <v>1.5678000000000001</v>
      </c>
      <c r="R445" s="45"/>
      <c r="S445" s="13"/>
      <c r="T445" s="13"/>
      <c r="U445" s="13"/>
    </row>
    <row r="446" spans="1:21" ht="15" x14ac:dyDescent="0.2">
      <c r="A446" s="455"/>
      <c r="B446" s="376" t="s">
        <v>406</v>
      </c>
      <c r="C446" s="357">
        <v>15</v>
      </c>
      <c r="D446" s="358">
        <v>0.24199999999999999</v>
      </c>
      <c r="E446" s="358">
        <v>0.1368</v>
      </c>
      <c r="F446" s="75"/>
      <c r="G446" s="73">
        <v>36</v>
      </c>
      <c r="H446" s="74">
        <v>0.57699999999999996</v>
      </c>
      <c r="I446" s="74">
        <v>0.29759999999999998</v>
      </c>
      <c r="J446" s="45"/>
      <c r="K446" s="73">
        <v>32</v>
      </c>
      <c r="L446" s="74">
        <v>0.49</v>
      </c>
      <c r="M446" s="74">
        <v>0.27539999999999998</v>
      </c>
      <c r="N446" s="45"/>
      <c r="O446" s="73">
        <v>22</v>
      </c>
      <c r="P446" s="74">
        <v>0.37</v>
      </c>
      <c r="Q446" s="74">
        <v>0.13919999999999999</v>
      </c>
      <c r="R446" s="45"/>
      <c r="S446" s="13"/>
      <c r="T446" s="13"/>
      <c r="U446" s="13"/>
    </row>
    <row r="447" spans="1:21" ht="15.75" thickBot="1" x14ac:dyDescent="0.25">
      <c r="A447" s="455"/>
      <c r="B447" s="377" t="s">
        <v>407</v>
      </c>
      <c r="C447" s="372">
        <v>31</v>
      </c>
      <c r="D447" s="373">
        <v>0.435</v>
      </c>
      <c r="E447" s="373">
        <v>0.36880000000000002</v>
      </c>
      <c r="F447" s="78"/>
      <c r="G447" s="76">
        <v>7</v>
      </c>
      <c r="H447" s="77">
        <v>0.104</v>
      </c>
      <c r="I447" s="77">
        <v>7.8799999999999995E-2</v>
      </c>
      <c r="J447" s="79"/>
      <c r="K447" s="76">
        <v>31</v>
      </c>
      <c r="L447" s="77">
        <v>0.434</v>
      </c>
      <c r="M447" s="77">
        <v>0.33360000000000001</v>
      </c>
      <c r="N447" s="79"/>
      <c r="O447" s="76">
        <v>9</v>
      </c>
      <c r="P447" s="77">
        <v>0.13900000000000001</v>
      </c>
      <c r="Q447" s="77">
        <v>9.3600000000000003E-2</v>
      </c>
      <c r="R447" s="79"/>
      <c r="S447" s="13"/>
      <c r="T447" s="13"/>
      <c r="U447" s="13"/>
    </row>
    <row r="448" spans="1:21" ht="15" x14ac:dyDescent="0.2">
      <c r="A448" s="454" t="s">
        <v>105</v>
      </c>
      <c r="B448" s="375" t="s">
        <v>408</v>
      </c>
      <c r="C448" s="354">
        <v>64</v>
      </c>
      <c r="D448" s="355">
        <v>0.94799999999999995</v>
      </c>
      <c r="E448" s="355">
        <v>0.65159999999999996</v>
      </c>
      <c r="F448" s="72"/>
      <c r="G448" s="70">
        <v>72</v>
      </c>
      <c r="H448" s="71">
        <v>1.083</v>
      </c>
      <c r="I448" s="71">
        <v>0.70679999999999998</v>
      </c>
      <c r="J448" s="44"/>
      <c r="K448" s="70">
        <v>74</v>
      </c>
      <c r="L448" s="71">
        <v>1.087</v>
      </c>
      <c r="M448" s="71">
        <v>0.72599999999999998</v>
      </c>
      <c r="N448" s="44"/>
      <c r="O448" s="70">
        <v>75</v>
      </c>
      <c r="P448" s="71">
        <v>1.1859999999999999</v>
      </c>
      <c r="Q448" s="71">
        <v>0.65100000000000002</v>
      </c>
      <c r="R448" s="44"/>
      <c r="S448" s="13"/>
      <c r="T448" s="13"/>
      <c r="U448" s="13"/>
    </row>
    <row r="449" spans="1:21" ht="15" x14ac:dyDescent="0.2">
      <c r="A449" s="455"/>
      <c r="B449" s="376" t="s">
        <v>409</v>
      </c>
      <c r="C449" s="357">
        <v>0</v>
      </c>
      <c r="D449" s="358">
        <v>0</v>
      </c>
      <c r="E449" s="358">
        <v>0</v>
      </c>
      <c r="F449" s="75"/>
      <c r="G449" s="73">
        <v>0</v>
      </c>
      <c r="H449" s="74">
        <v>0</v>
      </c>
      <c r="I449" s="74">
        <v>0</v>
      </c>
      <c r="J449" s="45"/>
      <c r="K449" s="73">
        <v>0</v>
      </c>
      <c r="L449" s="74">
        <v>0</v>
      </c>
      <c r="M449" s="74">
        <v>0</v>
      </c>
      <c r="N449" s="45"/>
      <c r="O449" s="73">
        <v>0</v>
      </c>
      <c r="P449" s="74">
        <v>0</v>
      </c>
      <c r="Q449" s="74">
        <v>0</v>
      </c>
      <c r="R449" s="45"/>
      <c r="S449" s="13"/>
      <c r="T449" s="13"/>
      <c r="U449" s="13"/>
    </row>
    <row r="450" spans="1:21" ht="15" x14ac:dyDescent="0.2">
      <c r="A450" s="455"/>
      <c r="B450" s="376" t="s">
        <v>410</v>
      </c>
      <c r="C450" s="357">
        <v>15</v>
      </c>
      <c r="D450" s="358">
        <v>0.20399999999999999</v>
      </c>
      <c r="E450" s="358">
        <v>0.17680000000000001</v>
      </c>
      <c r="F450" s="75"/>
      <c r="G450" s="73">
        <v>15</v>
      </c>
      <c r="H450" s="74">
        <v>0.23</v>
      </c>
      <c r="I450" s="74">
        <v>0.1532</v>
      </c>
      <c r="J450" s="45"/>
      <c r="K450" s="73">
        <v>15</v>
      </c>
      <c r="L450" s="74">
        <v>0.22800000000000001</v>
      </c>
      <c r="M450" s="74">
        <v>0.14599999999999999</v>
      </c>
      <c r="N450" s="45"/>
      <c r="O450" s="73">
        <v>12</v>
      </c>
      <c r="P450" s="74">
        <v>0.2</v>
      </c>
      <c r="Q450" s="74">
        <v>0.1032</v>
      </c>
      <c r="R450" s="45"/>
      <c r="S450" s="13"/>
      <c r="T450" s="13"/>
      <c r="U450" s="13"/>
    </row>
    <row r="451" spans="1:21" ht="15" x14ac:dyDescent="0.2">
      <c r="A451" s="455"/>
      <c r="B451" s="376" t="s">
        <v>411</v>
      </c>
      <c r="C451" s="357">
        <v>1</v>
      </c>
      <c r="D451" s="358">
        <v>0</v>
      </c>
      <c r="E451" s="358">
        <v>-2.46E-2</v>
      </c>
      <c r="F451" s="75"/>
      <c r="G451" s="73">
        <v>1</v>
      </c>
      <c r="H451" s="74">
        <v>1E-3</v>
      </c>
      <c r="I451" s="74">
        <v>-2.4E-2</v>
      </c>
      <c r="J451" s="45"/>
      <c r="K451" s="73">
        <v>1</v>
      </c>
      <c r="L451" s="74">
        <v>1E-3</v>
      </c>
      <c r="M451" s="74">
        <v>-2.4E-2</v>
      </c>
      <c r="N451" s="45"/>
      <c r="O451" s="73">
        <v>1</v>
      </c>
      <c r="P451" s="74">
        <v>0</v>
      </c>
      <c r="Q451" s="74">
        <v>-2.46E-2</v>
      </c>
      <c r="R451" s="45"/>
      <c r="S451" s="13"/>
      <c r="T451" s="13"/>
      <c r="U451" s="13"/>
    </row>
    <row r="452" spans="1:21" ht="15.75" thickBot="1" x14ac:dyDescent="0.25">
      <c r="A452" s="456"/>
      <c r="B452" s="378" t="s">
        <v>412</v>
      </c>
      <c r="C452" s="360">
        <v>17</v>
      </c>
      <c r="D452" s="361">
        <v>0.28299999999999997</v>
      </c>
      <c r="E452" s="361">
        <v>9.7799999999999998E-2</v>
      </c>
      <c r="F452" s="90"/>
      <c r="G452" s="84">
        <v>29</v>
      </c>
      <c r="H452" s="85">
        <v>0.51100000000000001</v>
      </c>
      <c r="I452" s="85">
        <v>0.12540000000000001</v>
      </c>
      <c r="J452" s="46"/>
      <c r="K452" s="84">
        <v>27</v>
      </c>
      <c r="L452" s="85">
        <v>0.45700000000000002</v>
      </c>
      <c r="M452" s="85">
        <v>0.12540000000000001</v>
      </c>
      <c r="N452" s="46"/>
      <c r="O452" s="84">
        <v>27</v>
      </c>
      <c r="P452" s="85">
        <v>0.46400000000000002</v>
      </c>
      <c r="Q452" s="85">
        <v>0.11459999999999999</v>
      </c>
      <c r="R452" s="46"/>
      <c r="S452" s="13"/>
      <c r="T452" s="13"/>
      <c r="U452" s="13"/>
    </row>
    <row r="453" spans="1:21" ht="15.75" thickBot="1" x14ac:dyDescent="0.25">
      <c r="A453" s="457" t="s">
        <v>129</v>
      </c>
      <c r="B453" s="379" t="s">
        <v>10</v>
      </c>
      <c r="C453" s="444">
        <v>10</v>
      </c>
      <c r="D453" s="442"/>
      <c r="E453" s="442"/>
      <c r="F453" s="445"/>
      <c r="G453" s="441">
        <v>10</v>
      </c>
      <c r="H453" s="442"/>
      <c r="I453" s="442"/>
      <c r="J453" s="443"/>
      <c r="K453" s="444">
        <v>10</v>
      </c>
      <c r="L453" s="442"/>
      <c r="M453" s="442"/>
      <c r="N453" s="445"/>
      <c r="O453" s="441">
        <v>10</v>
      </c>
      <c r="P453" s="442"/>
      <c r="Q453" s="442"/>
      <c r="R453" s="443"/>
      <c r="S453" s="13"/>
      <c r="T453" s="13"/>
      <c r="U453" s="13"/>
    </row>
    <row r="454" spans="1:21" ht="15.75" thickBot="1" x14ac:dyDescent="0.25">
      <c r="A454" s="458"/>
      <c r="B454" s="380" t="s">
        <v>11</v>
      </c>
      <c r="C454" s="446">
        <v>10</v>
      </c>
      <c r="D454" s="447"/>
      <c r="E454" s="447"/>
      <c r="F454" s="448"/>
      <c r="G454" s="449">
        <v>10</v>
      </c>
      <c r="H454" s="447"/>
      <c r="I454" s="447"/>
      <c r="J454" s="450"/>
      <c r="K454" s="446">
        <v>10</v>
      </c>
      <c r="L454" s="447"/>
      <c r="M454" s="447"/>
      <c r="N454" s="448"/>
      <c r="O454" s="449">
        <v>10</v>
      </c>
      <c r="P454" s="447"/>
      <c r="Q454" s="447"/>
      <c r="R454" s="450"/>
      <c r="S454" s="13"/>
      <c r="T454" s="13"/>
      <c r="U454" s="13"/>
    </row>
    <row r="455" spans="1:21" ht="15.75" thickBot="1" x14ac:dyDescent="0.25">
      <c r="A455" s="458"/>
      <c r="B455" s="381" t="s">
        <v>17</v>
      </c>
      <c r="C455" s="436">
        <v>7</v>
      </c>
      <c r="D455" s="434"/>
      <c r="E455" s="434"/>
      <c r="F455" s="437"/>
      <c r="G455" s="433">
        <v>7</v>
      </c>
      <c r="H455" s="434"/>
      <c r="I455" s="434"/>
      <c r="J455" s="435"/>
      <c r="K455" s="436">
        <v>7</v>
      </c>
      <c r="L455" s="434"/>
      <c r="M455" s="434"/>
      <c r="N455" s="437"/>
      <c r="O455" s="433">
        <v>7</v>
      </c>
      <c r="P455" s="434"/>
      <c r="Q455" s="434"/>
      <c r="R455" s="435"/>
      <c r="S455" s="13"/>
      <c r="T455" s="13"/>
      <c r="U455" s="13"/>
    </row>
    <row r="456" spans="1:21" ht="15.75" thickBot="1" x14ac:dyDescent="0.25">
      <c r="A456" s="382"/>
      <c r="B456" s="383" t="s">
        <v>132</v>
      </c>
      <c r="C456" s="438">
        <v>4.1666666666666664E-2</v>
      </c>
      <c r="D456" s="439"/>
      <c r="E456" s="439"/>
      <c r="F456" s="440"/>
      <c r="G456" s="438">
        <v>0.29166666666666702</v>
      </c>
      <c r="H456" s="439"/>
      <c r="I456" s="439"/>
      <c r="J456" s="440"/>
      <c r="K456" s="439">
        <v>0.41666666666666702</v>
      </c>
      <c r="L456" s="439"/>
      <c r="M456" s="439"/>
      <c r="N456" s="439"/>
      <c r="O456" s="438">
        <v>0.75</v>
      </c>
      <c r="P456" s="439"/>
      <c r="Q456" s="439"/>
      <c r="R456" s="440"/>
      <c r="S456" s="13"/>
      <c r="T456" s="13"/>
      <c r="U456" s="13"/>
    </row>
    <row r="457" spans="1:21" ht="15" x14ac:dyDescent="0.2">
      <c r="A457" s="232"/>
      <c r="B457" s="384" t="s">
        <v>205</v>
      </c>
      <c r="C457" s="428">
        <v>228</v>
      </c>
      <c r="D457" s="429"/>
      <c r="E457" s="429"/>
      <c r="F457" s="430"/>
      <c r="G457" s="428">
        <v>223</v>
      </c>
      <c r="H457" s="429"/>
      <c r="I457" s="429"/>
      <c r="J457" s="430"/>
      <c r="K457" s="431">
        <v>223</v>
      </c>
      <c r="L457" s="429"/>
      <c r="M457" s="429"/>
      <c r="N457" s="432"/>
      <c r="O457" s="428">
        <v>226</v>
      </c>
      <c r="P457" s="429"/>
      <c r="Q457" s="429"/>
      <c r="R457" s="430"/>
      <c r="S457" s="13"/>
      <c r="T457" s="13"/>
      <c r="U457" s="13"/>
    </row>
    <row r="458" spans="1:21" ht="15" x14ac:dyDescent="0.2">
      <c r="A458" s="212" t="s">
        <v>413</v>
      </c>
      <c r="B458" s="385" t="s">
        <v>206</v>
      </c>
      <c r="C458" s="418">
        <v>228</v>
      </c>
      <c r="D458" s="419"/>
      <c r="E458" s="419"/>
      <c r="F458" s="420"/>
      <c r="G458" s="418">
        <v>222</v>
      </c>
      <c r="H458" s="419"/>
      <c r="I458" s="419"/>
      <c r="J458" s="420"/>
      <c r="K458" s="421">
        <v>222</v>
      </c>
      <c r="L458" s="419"/>
      <c r="M458" s="419"/>
      <c r="N458" s="422"/>
      <c r="O458" s="418">
        <v>225</v>
      </c>
      <c r="P458" s="419"/>
      <c r="Q458" s="419"/>
      <c r="R458" s="420"/>
      <c r="S458" s="13"/>
      <c r="T458" s="13"/>
      <c r="U458" s="13"/>
    </row>
    <row r="459" spans="1:21" ht="15" x14ac:dyDescent="0.2">
      <c r="A459" s="213"/>
      <c r="B459" s="386" t="s">
        <v>207</v>
      </c>
      <c r="C459" s="418">
        <v>118</v>
      </c>
      <c r="D459" s="419"/>
      <c r="E459" s="419"/>
      <c r="F459" s="420"/>
      <c r="G459" s="418">
        <v>116</v>
      </c>
      <c r="H459" s="419"/>
      <c r="I459" s="419"/>
      <c r="J459" s="420"/>
      <c r="K459" s="421">
        <v>116</v>
      </c>
      <c r="L459" s="419"/>
      <c r="M459" s="419"/>
      <c r="N459" s="422"/>
      <c r="O459" s="418">
        <v>117</v>
      </c>
      <c r="P459" s="419"/>
      <c r="Q459" s="419"/>
      <c r="R459" s="420"/>
      <c r="S459" s="13"/>
      <c r="T459" s="13"/>
      <c r="U459" s="13"/>
    </row>
    <row r="460" spans="1:21" ht="15" x14ac:dyDescent="0.2">
      <c r="A460" s="212" t="s">
        <v>414</v>
      </c>
      <c r="B460" s="385" t="s">
        <v>208</v>
      </c>
      <c r="C460" s="418">
        <v>118</v>
      </c>
      <c r="D460" s="419"/>
      <c r="E460" s="419"/>
      <c r="F460" s="420"/>
      <c r="G460" s="418">
        <v>115</v>
      </c>
      <c r="H460" s="419"/>
      <c r="I460" s="419"/>
      <c r="J460" s="420"/>
      <c r="K460" s="421">
        <v>115</v>
      </c>
      <c r="L460" s="419"/>
      <c r="M460" s="419"/>
      <c r="N460" s="422"/>
      <c r="O460" s="418">
        <v>116</v>
      </c>
      <c r="P460" s="419"/>
      <c r="Q460" s="419"/>
      <c r="R460" s="420"/>
      <c r="S460" s="13"/>
      <c r="T460" s="13"/>
      <c r="U460" s="13"/>
    </row>
    <row r="461" spans="1:21" ht="15" x14ac:dyDescent="0.2">
      <c r="A461" s="232"/>
      <c r="B461" s="386" t="s">
        <v>139</v>
      </c>
      <c r="C461" s="418">
        <v>10.5</v>
      </c>
      <c r="D461" s="419"/>
      <c r="E461" s="419"/>
      <c r="F461" s="420"/>
      <c r="G461" s="418">
        <v>10.3</v>
      </c>
      <c r="H461" s="419"/>
      <c r="I461" s="419"/>
      <c r="J461" s="420"/>
      <c r="K461" s="421">
        <v>10.199999999999999</v>
      </c>
      <c r="L461" s="419"/>
      <c r="M461" s="419"/>
      <c r="N461" s="422"/>
      <c r="O461" s="418">
        <v>10.5</v>
      </c>
      <c r="P461" s="419"/>
      <c r="Q461" s="419"/>
      <c r="R461" s="420"/>
      <c r="S461" s="13"/>
      <c r="T461" s="13"/>
      <c r="U461" s="13"/>
    </row>
    <row r="462" spans="1:21" ht="15.75" thickBot="1" x14ac:dyDescent="0.25">
      <c r="A462" s="232"/>
      <c r="B462" s="387" t="s">
        <v>140</v>
      </c>
      <c r="C462" s="423">
        <v>10.4</v>
      </c>
      <c r="D462" s="424"/>
      <c r="E462" s="424"/>
      <c r="F462" s="425"/>
      <c r="G462" s="423">
        <v>10.3</v>
      </c>
      <c r="H462" s="424"/>
      <c r="I462" s="424"/>
      <c r="J462" s="425"/>
      <c r="K462" s="426">
        <v>10.199999999999999</v>
      </c>
      <c r="L462" s="424"/>
      <c r="M462" s="424"/>
      <c r="N462" s="427"/>
      <c r="O462" s="423">
        <v>10.4</v>
      </c>
      <c r="P462" s="424"/>
      <c r="Q462" s="424"/>
      <c r="R462" s="425"/>
      <c r="S462" s="92"/>
      <c r="T462" s="13"/>
      <c r="U462" s="13"/>
    </row>
    <row r="463" spans="1:21" ht="15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</row>
    <row r="464" spans="1:21" ht="15" x14ac:dyDescent="0.2">
      <c r="A464" s="13"/>
      <c r="B464" s="13"/>
      <c r="C464" s="16" t="s">
        <v>416</v>
      </c>
      <c r="D464" s="16"/>
      <c r="E464" s="16"/>
      <c r="F464" s="388"/>
      <c r="G464" s="389"/>
      <c r="H464" s="389"/>
      <c r="I464" s="16" t="s">
        <v>417</v>
      </c>
      <c r="J464" s="16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</row>
    <row r="465" spans="3:10" ht="15" x14ac:dyDescent="0.2">
      <c r="C465" s="16" t="s">
        <v>418</v>
      </c>
      <c r="D465" s="16"/>
      <c r="E465" s="16"/>
      <c r="F465" s="16"/>
      <c r="G465" s="16"/>
      <c r="H465" s="16"/>
      <c r="I465" s="16"/>
      <c r="J465" s="16"/>
    </row>
  </sheetData>
  <mergeCells count="520">
    <mergeCell ref="K3:N3"/>
    <mergeCell ref="O3:R3"/>
    <mergeCell ref="A5:A12"/>
    <mergeCell ref="A13:A15"/>
    <mergeCell ref="A16:A19"/>
    <mergeCell ref="A20:A24"/>
    <mergeCell ref="A25:A29"/>
    <mergeCell ref="A30:A35"/>
    <mergeCell ref="A36:A39"/>
    <mergeCell ref="B3:B4"/>
    <mergeCell ref="C3:F3"/>
    <mergeCell ref="G3:J3"/>
    <mergeCell ref="G71:J71"/>
    <mergeCell ref="K71:N71"/>
    <mergeCell ref="O71:R71"/>
    <mergeCell ref="C72:F72"/>
    <mergeCell ref="G72:J72"/>
    <mergeCell ref="K72:N72"/>
    <mergeCell ref="O72:R72"/>
    <mergeCell ref="A40:A49"/>
    <mergeCell ref="A50:A57"/>
    <mergeCell ref="A58:A63"/>
    <mergeCell ref="A64:A70"/>
    <mergeCell ref="A71:A72"/>
    <mergeCell ref="C71:F71"/>
    <mergeCell ref="A73:A74"/>
    <mergeCell ref="C73:F73"/>
    <mergeCell ref="G73:J73"/>
    <mergeCell ref="K73:N73"/>
    <mergeCell ref="O73:R73"/>
    <mergeCell ref="C74:F74"/>
    <mergeCell ref="G74:J74"/>
    <mergeCell ref="K74:N74"/>
    <mergeCell ref="O74:R74"/>
    <mergeCell ref="C77:F77"/>
    <mergeCell ref="G77:J77"/>
    <mergeCell ref="K77:N77"/>
    <mergeCell ref="O77:R77"/>
    <mergeCell ref="C78:F78"/>
    <mergeCell ref="G78:J78"/>
    <mergeCell ref="K78:N78"/>
    <mergeCell ref="O78:R78"/>
    <mergeCell ref="C75:F75"/>
    <mergeCell ref="G75:J75"/>
    <mergeCell ref="K75:N75"/>
    <mergeCell ref="O75:R75"/>
    <mergeCell ref="C76:F76"/>
    <mergeCell ref="G76:J76"/>
    <mergeCell ref="K76:N76"/>
    <mergeCell ref="O76:R76"/>
    <mergeCell ref="O82:R82"/>
    <mergeCell ref="C79:F79"/>
    <mergeCell ref="G79:J79"/>
    <mergeCell ref="K79:N79"/>
    <mergeCell ref="O79:R79"/>
    <mergeCell ref="C80:F80"/>
    <mergeCell ref="G80:J80"/>
    <mergeCell ref="K80:N80"/>
    <mergeCell ref="O80:R80"/>
    <mergeCell ref="A86:R86"/>
    <mergeCell ref="A87:A94"/>
    <mergeCell ref="B87:B88"/>
    <mergeCell ref="C87:F87"/>
    <mergeCell ref="A2:R2"/>
    <mergeCell ref="C85:F85"/>
    <mergeCell ref="G85:J85"/>
    <mergeCell ref="K85:N85"/>
    <mergeCell ref="O85:R85"/>
    <mergeCell ref="C83:F83"/>
    <mergeCell ref="G83:J83"/>
    <mergeCell ref="K83:N83"/>
    <mergeCell ref="O83:R83"/>
    <mergeCell ref="C84:F84"/>
    <mergeCell ref="G84:J84"/>
    <mergeCell ref="K84:N84"/>
    <mergeCell ref="O84:R84"/>
    <mergeCell ref="C81:F81"/>
    <mergeCell ref="G81:J81"/>
    <mergeCell ref="K81:N81"/>
    <mergeCell ref="O81:R81"/>
    <mergeCell ref="C82:F82"/>
    <mergeCell ref="G82:J82"/>
    <mergeCell ref="K82:N82"/>
    <mergeCell ref="A102:A104"/>
    <mergeCell ref="A105:A107"/>
    <mergeCell ref="A108:A109"/>
    <mergeCell ref="C110:F110"/>
    <mergeCell ref="G110:J110"/>
    <mergeCell ref="G87:J87"/>
    <mergeCell ref="K87:N87"/>
    <mergeCell ref="O87:R87"/>
    <mergeCell ref="A95:A97"/>
    <mergeCell ref="A98:A99"/>
    <mergeCell ref="A100:A101"/>
    <mergeCell ref="K110:N110"/>
    <mergeCell ref="K113:N113"/>
    <mergeCell ref="O113:R113"/>
    <mergeCell ref="C114:F114"/>
    <mergeCell ref="G114:J114"/>
    <mergeCell ref="K114:N114"/>
    <mergeCell ref="O114:R114"/>
    <mergeCell ref="O110:R110"/>
    <mergeCell ref="C111:F111"/>
    <mergeCell ref="G111:J111"/>
    <mergeCell ref="K111:N111"/>
    <mergeCell ref="O111:R111"/>
    <mergeCell ref="C112:F112"/>
    <mergeCell ref="G112:J112"/>
    <mergeCell ref="K112:N112"/>
    <mergeCell ref="O112:R112"/>
    <mergeCell ref="C113:F113"/>
    <mergeCell ref="G113:J113"/>
    <mergeCell ref="K117:N117"/>
    <mergeCell ref="O117:R117"/>
    <mergeCell ref="C118:F118"/>
    <mergeCell ref="G118:J118"/>
    <mergeCell ref="K118:N118"/>
    <mergeCell ref="O118:R118"/>
    <mergeCell ref="K115:N115"/>
    <mergeCell ref="O115:R115"/>
    <mergeCell ref="C116:F116"/>
    <mergeCell ref="G116:J116"/>
    <mergeCell ref="K116:N116"/>
    <mergeCell ref="O116:R116"/>
    <mergeCell ref="C117:F117"/>
    <mergeCell ref="G117:J117"/>
    <mergeCell ref="C115:F115"/>
    <mergeCell ref="G115:J115"/>
    <mergeCell ref="A120:R120"/>
    <mergeCell ref="A121:A128"/>
    <mergeCell ref="B121:B122"/>
    <mergeCell ref="C121:F121"/>
    <mergeCell ref="G121:J121"/>
    <mergeCell ref="K121:N121"/>
    <mergeCell ref="O121:R121"/>
    <mergeCell ref="K119:N119"/>
    <mergeCell ref="O119:R119"/>
    <mergeCell ref="C119:F119"/>
    <mergeCell ref="G119:J119"/>
    <mergeCell ref="G163:J163"/>
    <mergeCell ref="K163:N163"/>
    <mergeCell ref="O163:R163"/>
    <mergeCell ref="C164:F164"/>
    <mergeCell ref="G164:J164"/>
    <mergeCell ref="K164:N164"/>
    <mergeCell ref="O164:R164"/>
    <mergeCell ref="A131:A134"/>
    <mergeCell ref="A135:A138"/>
    <mergeCell ref="A139:A150"/>
    <mergeCell ref="A151:A162"/>
    <mergeCell ref="A163:A164"/>
    <mergeCell ref="C163:F163"/>
    <mergeCell ref="C167:F167"/>
    <mergeCell ref="G167:J167"/>
    <mergeCell ref="K167:N167"/>
    <mergeCell ref="O167:R167"/>
    <mergeCell ref="C168:F168"/>
    <mergeCell ref="G168:J168"/>
    <mergeCell ref="K168:N168"/>
    <mergeCell ref="O168:R168"/>
    <mergeCell ref="A165:A166"/>
    <mergeCell ref="C165:F165"/>
    <mergeCell ref="G165:J165"/>
    <mergeCell ref="K165:N165"/>
    <mergeCell ref="O165:R165"/>
    <mergeCell ref="C166:F166"/>
    <mergeCell ref="G166:J166"/>
    <mergeCell ref="K166:N166"/>
    <mergeCell ref="O166:R166"/>
    <mergeCell ref="C171:F171"/>
    <mergeCell ref="G171:J171"/>
    <mergeCell ref="K171:N171"/>
    <mergeCell ref="O171:R171"/>
    <mergeCell ref="C172:F172"/>
    <mergeCell ref="G172:J172"/>
    <mergeCell ref="K172:N172"/>
    <mergeCell ref="O172:R172"/>
    <mergeCell ref="C169:F169"/>
    <mergeCell ref="G169:J169"/>
    <mergeCell ref="K169:N169"/>
    <mergeCell ref="O169:R169"/>
    <mergeCell ref="C170:F170"/>
    <mergeCell ref="G170:J170"/>
    <mergeCell ref="K170:N170"/>
    <mergeCell ref="O170:R170"/>
    <mergeCell ref="C173:F173"/>
    <mergeCell ref="G173:J173"/>
    <mergeCell ref="K173:N173"/>
    <mergeCell ref="O173:R173"/>
    <mergeCell ref="A175:A182"/>
    <mergeCell ref="B175:B176"/>
    <mergeCell ref="C175:F175"/>
    <mergeCell ref="G175:J175"/>
    <mergeCell ref="K175:N175"/>
    <mergeCell ref="O175:R175"/>
    <mergeCell ref="G202:J202"/>
    <mergeCell ref="K202:N202"/>
    <mergeCell ref="O202:R202"/>
    <mergeCell ref="C203:F203"/>
    <mergeCell ref="G203:J203"/>
    <mergeCell ref="K203:N203"/>
    <mergeCell ref="O203:R203"/>
    <mergeCell ref="A183:A190"/>
    <mergeCell ref="A191:A195"/>
    <mergeCell ref="A196:A199"/>
    <mergeCell ref="A200:A201"/>
    <mergeCell ref="A202:A203"/>
    <mergeCell ref="C202:F202"/>
    <mergeCell ref="O207:R207"/>
    <mergeCell ref="C204:F204"/>
    <mergeCell ref="G204:J204"/>
    <mergeCell ref="K204:N204"/>
    <mergeCell ref="O204:R204"/>
    <mergeCell ref="C205:F205"/>
    <mergeCell ref="G205:J205"/>
    <mergeCell ref="K205:N205"/>
    <mergeCell ref="O205:R205"/>
    <mergeCell ref="G212:J212"/>
    <mergeCell ref="K212:N212"/>
    <mergeCell ref="O212:R212"/>
    <mergeCell ref="C210:F210"/>
    <mergeCell ref="G210:J210"/>
    <mergeCell ref="K210:N210"/>
    <mergeCell ref="O210:R210"/>
    <mergeCell ref="A174:R174"/>
    <mergeCell ref="A211:R211"/>
    <mergeCell ref="C208:F208"/>
    <mergeCell ref="G208:J208"/>
    <mergeCell ref="K208:N208"/>
    <mergeCell ref="O208:R208"/>
    <mergeCell ref="C209:F209"/>
    <mergeCell ref="G209:J209"/>
    <mergeCell ref="K209:N209"/>
    <mergeCell ref="O209:R209"/>
    <mergeCell ref="C206:F206"/>
    <mergeCell ref="G206:J206"/>
    <mergeCell ref="K206:N206"/>
    <mergeCell ref="O206:R206"/>
    <mergeCell ref="C207:F207"/>
    <mergeCell ref="G207:J207"/>
    <mergeCell ref="K207:N207"/>
    <mergeCell ref="A223:A226"/>
    <mergeCell ref="A227:A230"/>
    <mergeCell ref="A231:A235"/>
    <mergeCell ref="A236:A239"/>
    <mergeCell ref="A241:A246"/>
    <mergeCell ref="A247:A252"/>
    <mergeCell ref="A212:A220"/>
    <mergeCell ref="B212:B213"/>
    <mergeCell ref="C212:F212"/>
    <mergeCell ref="G255:J255"/>
    <mergeCell ref="K255:N255"/>
    <mergeCell ref="O255:R255"/>
    <mergeCell ref="C256:F256"/>
    <mergeCell ref="G256:J256"/>
    <mergeCell ref="K256:N256"/>
    <mergeCell ref="O256:R256"/>
    <mergeCell ref="A253:A255"/>
    <mergeCell ref="C253:F253"/>
    <mergeCell ref="G253:J253"/>
    <mergeCell ref="K253:N253"/>
    <mergeCell ref="O253:R253"/>
    <mergeCell ref="C254:F254"/>
    <mergeCell ref="G254:J254"/>
    <mergeCell ref="K254:N254"/>
    <mergeCell ref="O254:R254"/>
    <mergeCell ref="C255:F255"/>
    <mergeCell ref="C259:F259"/>
    <mergeCell ref="G259:J259"/>
    <mergeCell ref="K259:N259"/>
    <mergeCell ref="O259:R259"/>
    <mergeCell ref="C260:F260"/>
    <mergeCell ref="G260:J260"/>
    <mergeCell ref="K260:N260"/>
    <mergeCell ref="O260:R260"/>
    <mergeCell ref="C257:F257"/>
    <mergeCell ref="G257:J257"/>
    <mergeCell ref="K257:N257"/>
    <mergeCell ref="O257:R257"/>
    <mergeCell ref="C258:F258"/>
    <mergeCell ref="G258:J258"/>
    <mergeCell ref="K258:N258"/>
    <mergeCell ref="O258:R258"/>
    <mergeCell ref="C263:F263"/>
    <mergeCell ref="G263:J263"/>
    <mergeCell ref="K263:N263"/>
    <mergeCell ref="O263:R263"/>
    <mergeCell ref="C264:F264"/>
    <mergeCell ref="G264:J264"/>
    <mergeCell ref="K264:N264"/>
    <mergeCell ref="O264:R264"/>
    <mergeCell ref="C261:F261"/>
    <mergeCell ref="G261:J261"/>
    <mergeCell ref="K261:N261"/>
    <mergeCell ref="O261:R261"/>
    <mergeCell ref="C262:F262"/>
    <mergeCell ref="G262:J262"/>
    <mergeCell ref="K262:N262"/>
    <mergeCell ref="O262:R262"/>
    <mergeCell ref="A279:A284"/>
    <mergeCell ref="A285:A290"/>
    <mergeCell ref="A291:A303"/>
    <mergeCell ref="A304:A315"/>
    <mergeCell ref="A316:A322"/>
    <mergeCell ref="A323:A333"/>
    <mergeCell ref="A265:R265"/>
    <mergeCell ref="A266:A276"/>
    <mergeCell ref="B266:B267"/>
    <mergeCell ref="C266:F266"/>
    <mergeCell ref="G266:J266"/>
    <mergeCell ref="K266:N266"/>
    <mergeCell ref="O266:R266"/>
    <mergeCell ref="G336:J336"/>
    <mergeCell ref="K336:N336"/>
    <mergeCell ref="O336:R336"/>
    <mergeCell ref="C337:F337"/>
    <mergeCell ref="G337:J337"/>
    <mergeCell ref="K337:N337"/>
    <mergeCell ref="O337:R337"/>
    <mergeCell ref="A334:A337"/>
    <mergeCell ref="C334:F334"/>
    <mergeCell ref="G334:J334"/>
    <mergeCell ref="K334:N334"/>
    <mergeCell ref="O334:R334"/>
    <mergeCell ref="C335:F335"/>
    <mergeCell ref="G335:J335"/>
    <mergeCell ref="K335:N335"/>
    <mergeCell ref="O335:R335"/>
    <mergeCell ref="C336:F336"/>
    <mergeCell ref="C340:F340"/>
    <mergeCell ref="G340:J340"/>
    <mergeCell ref="K340:N340"/>
    <mergeCell ref="O340:R340"/>
    <mergeCell ref="C341:F341"/>
    <mergeCell ref="G341:J341"/>
    <mergeCell ref="K341:N341"/>
    <mergeCell ref="O341:R341"/>
    <mergeCell ref="C338:F338"/>
    <mergeCell ref="G338:J338"/>
    <mergeCell ref="K338:N338"/>
    <mergeCell ref="O338:R338"/>
    <mergeCell ref="C339:F339"/>
    <mergeCell ref="G339:J339"/>
    <mergeCell ref="K339:N339"/>
    <mergeCell ref="O339:R339"/>
    <mergeCell ref="C344:F344"/>
    <mergeCell ref="G344:J344"/>
    <mergeCell ref="K344:N344"/>
    <mergeCell ref="O344:R344"/>
    <mergeCell ref="C345:F345"/>
    <mergeCell ref="G345:J345"/>
    <mergeCell ref="K345:N345"/>
    <mergeCell ref="O345:R345"/>
    <mergeCell ref="C342:F342"/>
    <mergeCell ref="G342:J342"/>
    <mergeCell ref="K342:N342"/>
    <mergeCell ref="O342:R342"/>
    <mergeCell ref="C343:F343"/>
    <mergeCell ref="G343:J343"/>
    <mergeCell ref="K343:N343"/>
    <mergeCell ref="O343:R343"/>
    <mergeCell ref="A348:A355"/>
    <mergeCell ref="B348:B349"/>
    <mergeCell ref="C348:F348"/>
    <mergeCell ref="G348:J348"/>
    <mergeCell ref="K348:N348"/>
    <mergeCell ref="O348:R348"/>
    <mergeCell ref="C346:F346"/>
    <mergeCell ref="G346:J346"/>
    <mergeCell ref="K346:N346"/>
    <mergeCell ref="O346:R346"/>
    <mergeCell ref="K369:N369"/>
    <mergeCell ref="O369:R369"/>
    <mergeCell ref="C370:F370"/>
    <mergeCell ref="G370:J370"/>
    <mergeCell ref="K370:N370"/>
    <mergeCell ref="O370:R370"/>
    <mergeCell ref="A356:A358"/>
    <mergeCell ref="A359:A361"/>
    <mergeCell ref="A362:A364"/>
    <mergeCell ref="A365:A366"/>
    <mergeCell ref="C369:F369"/>
    <mergeCell ref="G369:J369"/>
    <mergeCell ref="O374:R374"/>
    <mergeCell ref="C371:F371"/>
    <mergeCell ref="G371:J371"/>
    <mergeCell ref="K371:N371"/>
    <mergeCell ref="O371:R371"/>
    <mergeCell ref="C372:F372"/>
    <mergeCell ref="G372:J372"/>
    <mergeCell ref="K372:N372"/>
    <mergeCell ref="O372:R372"/>
    <mergeCell ref="G379:J379"/>
    <mergeCell ref="K379:N379"/>
    <mergeCell ref="O379:R379"/>
    <mergeCell ref="C377:F377"/>
    <mergeCell ref="G377:J377"/>
    <mergeCell ref="K377:N377"/>
    <mergeCell ref="O377:R377"/>
    <mergeCell ref="A347:R347"/>
    <mergeCell ref="A378:R378"/>
    <mergeCell ref="C375:F375"/>
    <mergeCell ref="G375:J375"/>
    <mergeCell ref="K375:N375"/>
    <mergeCell ref="O375:R375"/>
    <mergeCell ref="C376:F376"/>
    <mergeCell ref="G376:J376"/>
    <mergeCell ref="K376:N376"/>
    <mergeCell ref="O376:R376"/>
    <mergeCell ref="C373:F373"/>
    <mergeCell ref="G373:J373"/>
    <mergeCell ref="K373:N373"/>
    <mergeCell ref="O373:R373"/>
    <mergeCell ref="C374:F374"/>
    <mergeCell ref="G374:J374"/>
    <mergeCell ref="K374:N374"/>
    <mergeCell ref="A387:A388"/>
    <mergeCell ref="A389:A390"/>
    <mergeCell ref="A391:A393"/>
    <mergeCell ref="A394:A396"/>
    <mergeCell ref="A397:A404"/>
    <mergeCell ref="A405:A412"/>
    <mergeCell ref="A379:A386"/>
    <mergeCell ref="B379:B380"/>
    <mergeCell ref="C379:F379"/>
    <mergeCell ref="C415:F415"/>
    <mergeCell ref="G415:J415"/>
    <mergeCell ref="K415:N415"/>
    <mergeCell ref="O415:R415"/>
    <mergeCell ref="C416:F416"/>
    <mergeCell ref="G416:J416"/>
    <mergeCell ref="K416:N416"/>
    <mergeCell ref="O416:R416"/>
    <mergeCell ref="A413:A414"/>
    <mergeCell ref="C413:F413"/>
    <mergeCell ref="G413:J413"/>
    <mergeCell ref="K413:N413"/>
    <mergeCell ref="O413:R413"/>
    <mergeCell ref="C414:F414"/>
    <mergeCell ref="G414:J414"/>
    <mergeCell ref="K414:N414"/>
    <mergeCell ref="O414:R414"/>
    <mergeCell ref="C419:F419"/>
    <mergeCell ref="G419:J419"/>
    <mergeCell ref="K419:N419"/>
    <mergeCell ref="O419:R419"/>
    <mergeCell ref="C420:F420"/>
    <mergeCell ref="G420:J420"/>
    <mergeCell ref="K420:N420"/>
    <mergeCell ref="O420:R420"/>
    <mergeCell ref="C417:F417"/>
    <mergeCell ref="G417:J417"/>
    <mergeCell ref="K417:N417"/>
    <mergeCell ref="O417:R417"/>
    <mergeCell ref="C418:F418"/>
    <mergeCell ref="G418:J418"/>
    <mergeCell ref="K418:N418"/>
    <mergeCell ref="O418:R418"/>
    <mergeCell ref="A423:R423"/>
    <mergeCell ref="A424:A433"/>
    <mergeCell ref="B424:B425"/>
    <mergeCell ref="C424:F424"/>
    <mergeCell ref="G424:J424"/>
    <mergeCell ref="K424:N424"/>
    <mergeCell ref="O424:R424"/>
    <mergeCell ref="C421:F421"/>
    <mergeCell ref="G421:J421"/>
    <mergeCell ref="K421:N421"/>
    <mergeCell ref="O421:R421"/>
    <mergeCell ref="C422:F422"/>
    <mergeCell ref="G422:J422"/>
    <mergeCell ref="K422:N422"/>
    <mergeCell ref="O422:R422"/>
    <mergeCell ref="G453:J453"/>
    <mergeCell ref="K453:N453"/>
    <mergeCell ref="O453:R453"/>
    <mergeCell ref="C454:F454"/>
    <mergeCell ref="G454:J454"/>
    <mergeCell ref="K454:N454"/>
    <mergeCell ref="O454:R454"/>
    <mergeCell ref="A436:A439"/>
    <mergeCell ref="A440:A443"/>
    <mergeCell ref="A444:A447"/>
    <mergeCell ref="A448:A452"/>
    <mergeCell ref="A453:A455"/>
    <mergeCell ref="C453:F453"/>
    <mergeCell ref="C455:F455"/>
    <mergeCell ref="K458:N458"/>
    <mergeCell ref="O458:R458"/>
    <mergeCell ref="G455:J455"/>
    <mergeCell ref="K455:N455"/>
    <mergeCell ref="O455:R455"/>
    <mergeCell ref="C456:F456"/>
    <mergeCell ref="G456:J456"/>
    <mergeCell ref="K456:N456"/>
    <mergeCell ref="O456:R456"/>
    <mergeCell ref="A1:R1"/>
    <mergeCell ref="B110:B111"/>
    <mergeCell ref="C461:F461"/>
    <mergeCell ref="G461:J461"/>
    <mergeCell ref="K461:N461"/>
    <mergeCell ref="O461:R461"/>
    <mergeCell ref="C462:F462"/>
    <mergeCell ref="G462:J462"/>
    <mergeCell ref="K462:N462"/>
    <mergeCell ref="O462:R462"/>
    <mergeCell ref="C459:F459"/>
    <mergeCell ref="G459:J459"/>
    <mergeCell ref="K459:N459"/>
    <mergeCell ref="O459:R459"/>
    <mergeCell ref="C460:F460"/>
    <mergeCell ref="G460:J460"/>
    <mergeCell ref="K460:N460"/>
    <mergeCell ref="O460:R460"/>
    <mergeCell ref="C457:F457"/>
    <mergeCell ref="G457:J457"/>
    <mergeCell ref="K457:N457"/>
    <mergeCell ref="O457:R457"/>
    <mergeCell ref="C458:F458"/>
    <mergeCell ref="G458:J4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Ведомости по 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LadykoES</cp:lastModifiedBy>
  <cp:lastPrinted>2018-12-28T03:27:13Z</cp:lastPrinted>
  <dcterms:created xsi:type="dcterms:W3CDTF">2005-11-25T04:10:05Z</dcterms:created>
  <dcterms:modified xsi:type="dcterms:W3CDTF">2021-03-17T07:01:26Z</dcterms:modified>
</cp:coreProperties>
</file>