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dykoES\Desktop\Замеры 2020\"/>
    </mc:Choice>
  </mc:AlternateContent>
  <bookViews>
    <workbookView xWindow="-15" yWindow="945" windowWidth="19230" windowHeight="5475" activeTab="1"/>
  </bookViews>
  <sheets>
    <sheet name="Нагрузки" sheetId="5" r:id="rId1"/>
    <sheet name="Ведомости по ПС" sheetId="6" r:id="rId2"/>
  </sheets>
  <definedNames>
    <definedName name="_xlnm.Print_Titles" localSheetId="0">Нагрузки!$5:$6</definedName>
    <definedName name="_xlnm.Print_Area" localSheetId="0">Нагрузки!$A$1:$L$56</definedName>
  </definedNames>
  <calcPr calcId="162913" refMode="R1C1"/>
</workbook>
</file>

<file path=xl/calcChain.xml><?xml version="1.0" encoding="utf-8"?>
<calcChain xmlns="http://schemas.openxmlformats.org/spreadsheetml/2006/main">
  <c r="E9" i="5" l="1"/>
  <c r="F9" i="5"/>
  <c r="G9" i="5"/>
  <c r="H9" i="5"/>
  <c r="I9" i="5"/>
  <c r="J9" i="5"/>
  <c r="K9" i="5"/>
  <c r="L9" i="5"/>
  <c r="E20" i="5" l="1"/>
  <c r="L29" i="5" l="1"/>
  <c r="K29" i="5"/>
  <c r="J29" i="5"/>
  <c r="I29" i="5"/>
  <c r="H29" i="5"/>
  <c r="G29" i="5"/>
  <c r="F29" i="5"/>
  <c r="E29" i="5"/>
  <c r="L39" i="5" l="1"/>
  <c r="K39" i="5"/>
  <c r="J39" i="5"/>
  <c r="I39" i="5"/>
  <c r="H39" i="5"/>
  <c r="G39" i="5"/>
  <c r="F39" i="5"/>
  <c r="E39" i="5"/>
  <c r="E36" i="5"/>
  <c r="F13" i="5" l="1"/>
  <c r="G13" i="5"/>
  <c r="H13" i="5"/>
  <c r="I13" i="5"/>
  <c r="J13" i="5"/>
  <c r="K13" i="5"/>
  <c r="L13" i="5"/>
  <c r="E13" i="5"/>
  <c r="E52" i="5" l="1"/>
  <c r="F20" i="5" l="1"/>
  <c r="G20" i="5"/>
  <c r="H20" i="5"/>
  <c r="I20" i="5"/>
  <c r="J20" i="5"/>
  <c r="K20" i="5"/>
  <c r="L20" i="5"/>
  <c r="E23" i="5"/>
  <c r="F23" i="5"/>
  <c r="G23" i="5"/>
  <c r="H23" i="5"/>
  <c r="I23" i="5"/>
  <c r="J23" i="5"/>
  <c r="K23" i="5"/>
  <c r="L23" i="5"/>
  <c r="F36" i="5"/>
  <c r="G36" i="5"/>
  <c r="H36" i="5"/>
  <c r="I36" i="5"/>
  <c r="J36" i="5"/>
  <c r="K36" i="5"/>
  <c r="L36" i="5"/>
  <c r="E44" i="5"/>
  <c r="F44" i="5"/>
  <c r="G44" i="5"/>
  <c r="H44" i="5"/>
  <c r="I44" i="5"/>
  <c r="J44" i="5"/>
  <c r="K44" i="5"/>
  <c r="L44" i="5"/>
  <c r="F52" i="5" l="1"/>
  <c r="G52" i="5"/>
  <c r="H52" i="5"/>
  <c r="I52" i="5"/>
  <c r="J52" i="5"/>
  <c r="K52" i="5"/>
  <c r="L52" i="5"/>
</calcChain>
</file>

<file path=xl/sharedStrings.xml><?xml version="1.0" encoding="utf-8"?>
<sst xmlns="http://schemas.openxmlformats.org/spreadsheetml/2006/main" count="807" uniqueCount="416">
  <si>
    <t>Нагрузка на стороне 110 кВ за контрольные часы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</si>
  <si>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</si>
  <si>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</si>
  <si>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</si>
  <si>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</si>
  <si>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</si>
  <si>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</si>
  <si>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</si>
  <si>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</si>
  <si>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</si>
  <si>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</si>
  <si>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</si>
  <si>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</si>
  <si>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</si>
  <si>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</si>
  <si>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</si>
  <si>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</si>
  <si>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</si>
  <si>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</si>
  <si>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</si>
  <si>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</si>
  <si>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</si>
  <si>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</si>
  <si>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</si>
  <si>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</si>
  <si>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</si>
  <si>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</si>
  <si>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</si>
  <si>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</si>
  <si>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</si>
  <si>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</si>
  <si>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</si>
  <si>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</si>
  <si>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</si>
  <si>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</si>
  <si>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</si>
  <si>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</si>
  <si>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</si>
  <si>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>Время Московское</t>
  </si>
  <si>
    <t>Татарская</t>
  </si>
  <si>
    <t>ТУ-1</t>
  </si>
  <si>
    <t>ТУ-2</t>
  </si>
  <si>
    <t>Урожай</t>
  </si>
  <si>
    <t>3АТ</t>
  </si>
  <si>
    <t>ПС 220 кВ</t>
  </si>
  <si>
    <t>В.В. Жданов</t>
  </si>
  <si>
    <t>Заместитель главного инженера</t>
  </si>
  <si>
    <t>по оперативной работе</t>
  </si>
  <si>
    <t>по подстанциям АО "Электромагистраль" на 18.12.2019г.</t>
  </si>
  <si>
    <r>
      <t>06</t>
    </r>
    <r>
      <rPr>
        <vertAlign val="superscript"/>
        <sz val="11"/>
        <rFont val="Times New Roman"/>
        <family val="1"/>
        <charset val="204"/>
      </rPr>
      <t>00</t>
    </r>
  </si>
  <si>
    <r>
      <t>14</t>
    </r>
    <r>
      <rPr>
        <vertAlign val="superscript"/>
        <sz val="11"/>
        <rFont val="Times New Roman"/>
        <family val="1"/>
        <charset val="204"/>
      </rPr>
      <t>00</t>
    </r>
  </si>
  <si>
    <t xml:space="preserve"> ПС 220 кВ Дружная </t>
  </si>
  <si>
    <t>Присоединение</t>
  </si>
  <si>
    <t>I</t>
  </si>
  <si>
    <t>P</t>
  </si>
  <si>
    <t>Q</t>
  </si>
  <si>
    <t>ΔQ</t>
  </si>
  <si>
    <t>В-220-1АТ</t>
  </si>
  <si>
    <t>В-220-2АТ</t>
  </si>
  <si>
    <t>В-110-1АТ</t>
  </si>
  <si>
    <t>В-110-2АТ</t>
  </si>
  <si>
    <t>В-10-1АТ</t>
  </si>
  <si>
    <t>В-10-2АТ</t>
  </si>
  <si>
    <t>1Ш-220</t>
  </si>
  <si>
    <t>ВЛ 220 кВ Новосибирская ТЭЦ-3 – Дружная I цепь с отпайкой на ПС Тепличная</t>
  </si>
  <si>
    <t>ВЛ 220 кВ 241</t>
  </si>
  <si>
    <t>ВЛ 220 кВ 257</t>
  </si>
  <si>
    <t>2Ш-220</t>
  </si>
  <si>
    <t>ВЛ 220 кВ 240</t>
  </si>
  <si>
    <t>ВЛ 220 кВ 242</t>
  </si>
  <si>
    <t>1Ш-110</t>
  </si>
  <si>
    <t>ВЛ 110 кВ З-1</t>
  </si>
  <si>
    <t>ВЛ 110 кВ З-17</t>
  </si>
  <si>
    <t>2Ш-110</t>
  </si>
  <si>
    <t>ВЛ 110 кВ З-2</t>
  </si>
  <si>
    <t>ВЛ 110 кВ З-18</t>
  </si>
  <si>
    <t>ВЛ 110 кВ С-24</t>
  </si>
  <si>
    <t>1СШ-10</t>
  </si>
  <si>
    <t>ф.10-505</t>
  </si>
  <si>
    <t>ф.10-509</t>
  </si>
  <si>
    <t>ф.10-511</t>
  </si>
  <si>
    <t>ф.10-515</t>
  </si>
  <si>
    <t>2СШ-10</t>
  </si>
  <si>
    <t>ф.10-514</t>
  </si>
  <si>
    <t>ф.10-510</t>
  </si>
  <si>
    <t>1ТСН</t>
  </si>
  <si>
    <t>2ТСН</t>
  </si>
  <si>
    <t>АНЦАПФА</t>
  </si>
  <si>
    <t>ЛРТ</t>
  </si>
  <si>
    <t>U/час</t>
  </si>
  <si>
    <t xml:space="preserve"> ПС 220 кВ Восточная       </t>
  </si>
  <si>
    <t>В-220-3АТ</t>
  </si>
  <si>
    <t>В-110-3АТ</t>
  </si>
  <si>
    <t>1В-10-3АТ</t>
  </si>
  <si>
    <t>3В-10-3АТ</t>
  </si>
  <si>
    <t>2В-10-2АТ</t>
  </si>
  <si>
    <t>4В-10-2АТ</t>
  </si>
  <si>
    <t>ВЛ 220 кВ Беловская ГРЭС – Восточная I цепь</t>
  </si>
  <si>
    <t>ВЛ 220 кВ 251</t>
  </si>
  <si>
    <t>ВЛ 220 кВ Б-1</t>
  </si>
  <si>
    <t>ВЛ 220 кВ Беловская ГРЭС – Восточная II цепь</t>
  </si>
  <si>
    <t>ВЛ 220 кВ 252</t>
  </si>
  <si>
    <t>ВЛ 220 кВ 254</t>
  </si>
  <si>
    <t>ВЛ 220 кВ Б-2</t>
  </si>
  <si>
    <t>ВЛ 110 кВ В-1</t>
  </si>
  <si>
    <t>ВЛ 110 кВ К-7</t>
  </si>
  <si>
    <t>ВЛ 110 кВ К-9</t>
  </si>
  <si>
    <t>ВЛ 110 кВ К-33</t>
  </si>
  <si>
    <t>ВЛ 110 кВ Б-5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</si>
  <si>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</si>
  <si>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</si>
  <si>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</si>
  <si>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</si>
  <si>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</si>
  <si>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</si>
  <si>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</si>
  <si>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t>ВЛ 110 кВ Б-3</t>
  </si>
  <si>
    <t>ВЛ 110 кВ К-11</t>
  </si>
  <si>
    <t>ВЛ 110 кВ Восточная – Барышевская I цепь с отпайкой на ПС Сады Гиганта</t>
  </si>
  <si>
    <t>КВЛ 110 кВ Мостовая III</t>
  </si>
  <si>
    <t>4Ш-110</t>
  </si>
  <si>
    <t>ВЛ 110 кВ К-24</t>
  </si>
  <si>
    <t>ВЛ 110 кВ Б-4</t>
  </si>
  <si>
    <t>ВЛ 110 кВ К-12</t>
  </si>
  <si>
    <t>ВЛ 110 кВ К-28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</si>
  <si>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</si>
  <si>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</si>
  <si>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</si>
  <si>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</si>
  <si>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</si>
  <si>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</si>
  <si>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</si>
  <si>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</si>
  <si>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</si>
  <si>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</si>
  <si>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</si>
  <si>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</si>
  <si>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</si>
  <si>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</si>
  <si>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</si>
  <si>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</si>
  <si>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</si>
  <si>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</si>
  <si>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3СШ-10</t>
  </si>
  <si>
    <t>ф.11-225</t>
  </si>
  <si>
    <t>ф.11-229</t>
  </si>
  <si>
    <t>ф.11-230</t>
  </si>
  <si>
    <t>ф.11-231</t>
  </si>
  <si>
    <t>ф.11-232</t>
  </si>
  <si>
    <t>ф.11-233</t>
  </si>
  <si>
    <t>4СШ-10</t>
  </si>
  <si>
    <t>ф.11-226</t>
  </si>
  <si>
    <t>ф.11-227</t>
  </si>
  <si>
    <t>ф.11-235</t>
  </si>
  <si>
    <t>ф.11-236</t>
  </si>
  <si>
    <t>ф.11-237</t>
  </si>
  <si>
    <t>ф.11-238</t>
  </si>
  <si>
    <t>ф.11-239</t>
  </si>
  <si>
    <t>3ТСН</t>
  </si>
  <si>
    <t>4ТСН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</si>
  <si>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</si>
  <si>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</si>
  <si>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</si>
  <si>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</si>
  <si>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</si>
  <si>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</si>
  <si>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</si>
  <si>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</si>
  <si>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</si>
  <si>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</si>
  <si>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r>
      <t>Δ</t>
    </r>
    <r>
      <rPr>
        <sz val="10"/>
        <rFont val="Times New Roman"/>
        <family val="1"/>
        <charset val="204"/>
      </rPr>
      <t>Q</t>
    </r>
  </si>
  <si>
    <t>ВЛ 110 кВ 0ТСН</t>
  </si>
  <si>
    <t>ПС 220 кВ Восточная</t>
  </si>
  <si>
    <t>ПС 220 кВ Дружная</t>
  </si>
  <si>
    <t>ПС 220 кВ Правобережная</t>
  </si>
  <si>
    <t>1АТ-220</t>
  </si>
  <si>
    <t>2АТ-220</t>
  </si>
  <si>
    <t>1СШ-220</t>
  </si>
  <si>
    <t>ЛЭП 236</t>
  </si>
  <si>
    <t>2СШ-220</t>
  </si>
  <si>
    <t>ЛЭП 238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</si>
  <si>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</si>
  <si>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</si>
  <si>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</si>
  <si>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</si>
  <si>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</si>
  <si>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</si>
  <si>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</si>
  <si>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</si>
  <si>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</si>
  <si>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</si>
  <si>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</si>
  <si>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</si>
  <si>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</si>
  <si>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</si>
  <si>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</si>
  <si>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</si>
  <si>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</si>
  <si>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</si>
  <si>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</si>
  <si>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</si>
  <si>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</si>
  <si>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</si>
  <si>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</si>
  <si>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</si>
  <si>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</si>
  <si>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</si>
  <si>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</si>
  <si>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</si>
  <si>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</si>
  <si>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</si>
  <si>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</si>
  <si>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</si>
  <si>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</si>
  <si>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</si>
  <si>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</si>
  <si>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</si>
  <si>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</si>
  <si>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</si>
  <si>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</si>
  <si>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</si>
  <si>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</si>
  <si>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</si>
  <si>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</si>
  <si>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</si>
  <si>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</si>
  <si>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</si>
  <si>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</si>
  <si>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</si>
  <si>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</si>
  <si>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</si>
  <si>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</si>
  <si>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</si>
  <si>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</si>
  <si>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</si>
  <si>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</si>
  <si>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</si>
  <si>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</si>
  <si>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</si>
  <si>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</si>
  <si>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</si>
  <si>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</si>
  <si>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</si>
  <si>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</si>
  <si>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</si>
  <si>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</si>
  <si>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ф.6-648</t>
  </si>
  <si>
    <t>1сш-6</t>
  </si>
  <si>
    <t>2сш-6</t>
  </si>
  <si>
    <t>ПС 220 кВ Татарская</t>
  </si>
  <si>
    <t>В-110-1Т-40</t>
  </si>
  <si>
    <t>3В-10-1Т40</t>
  </si>
  <si>
    <t>ЛЭП 245</t>
  </si>
  <si>
    <t>ЛЭП 246</t>
  </si>
  <si>
    <t>ЛЭП З-13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</si>
  <si>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</si>
  <si>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</si>
  <si>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</si>
  <si>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</si>
  <si>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</si>
  <si>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</si>
  <si>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</si>
  <si>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</si>
  <si>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</si>
  <si>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</si>
  <si>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</si>
  <si>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</si>
  <si>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</si>
  <si>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</si>
  <si>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</si>
  <si>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</si>
  <si>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</si>
  <si>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</si>
  <si>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</si>
  <si>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</si>
  <si>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</si>
  <si>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</si>
  <si>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</si>
  <si>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</si>
  <si>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</si>
  <si>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</si>
  <si>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</si>
  <si>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</si>
  <si>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t>СШ-245</t>
  </si>
  <si>
    <t>СШ-246</t>
  </si>
  <si>
    <t>ПС 220 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</si>
  <si>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</si>
  <si>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</si>
  <si>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</si>
  <si>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</si>
  <si>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</si>
  <si>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</si>
  <si>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</si>
  <si>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</si>
  <si>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</si>
  <si>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</si>
  <si>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</si>
  <si>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</si>
  <si>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</si>
  <si>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</si>
  <si>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</si>
  <si>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</si>
  <si>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</si>
  <si>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</si>
  <si>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</si>
  <si>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</si>
  <si>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</si>
  <si>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</si>
  <si>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</si>
  <si>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</si>
  <si>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</si>
  <si>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</si>
  <si>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</si>
  <si>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</si>
  <si>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</si>
  <si>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</si>
  <si>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</si>
  <si>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</si>
  <si>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</si>
  <si>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</si>
  <si>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</si>
  <si>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</si>
  <si>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</si>
  <si>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</si>
  <si>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</si>
  <si>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</si>
  <si>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</si>
  <si>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</si>
  <si>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</si>
  <si>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</si>
  <si>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</si>
  <si>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</si>
  <si>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</si>
  <si>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</si>
  <si>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</si>
  <si>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</si>
  <si>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</si>
  <si>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</si>
  <si>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</si>
  <si>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</si>
  <si>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</si>
  <si>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</si>
  <si>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</si>
  <si>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</si>
  <si>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</si>
  <si>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</si>
  <si>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</si>
  <si>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</si>
  <si>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</si>
  <si>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</si>
  <si>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</si>
  <si>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</si>
  <si>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ПС 220 кВ Урожай</t>
  </si>
  <si>
    <t xml:space="preserve"> ПС 220 кВ Урожай </t>
  </si>
  <si>
    <t>ВЛ 220 кВ 219</t>
  </si>
  <si>
    <t>ВЛ 220 кВ 221</t>
  </si>
  <si>
    <t>ВЛ 220 кВ 291</t>
  </si>
  <si>
    <t>ВЛ 220 кВ 220</t>
  </si>
  <si>
    <t>ВЛ 220 кВ 222</t>
  </si>
  <si>
    <t>ВЛ 220 кВ 292</t>
  </si>
  <si>
    <t>ВЛ 110 кВ З-23</t>
  </si>
  <si>
    <t>ВЛ 110 кВ УК-1</t>
  </si>
  <si>
    <t>ВЛ 110 кВ  З-53</t>
  </si>
  <si>
    <t>ВЛ 110 кВ З-110</t>
  </si>
  <si>
    <t>ВЛ 110 кВ УК-2</t>
  </si>
  <si>
    <t>ф.У-8</t>
  </si>
  <si>
    <t>ф.У-25 (приход нагрузки с ПС 110 кВ Карасукская)</t>
  </si>
  <si>
    <t>ПС 220 кВ Чулымская</t>
  </si>
  <si>
    <t xml:space="preserve">ПС 220 кВ Чулымская </t>
  </si>
  <si>
    <t>В-6-3Т</t>
  </si>
  <si>
    <t>В-6-2АТ</t>
  </si>
  <si>
    <t>ВЛ 220 кВ 243</t>
  </si>
  <si>
    <t>ВЛ 220 кВ 244</t>
  </si>
  <si>
    <t>ВЛ 110  кВ  З-21</t>
  </si>
  <si>
    <t>ВЛ 110  кВ  З-3</t>
  </si>
  <si>
    <t>ВЛ 110  кВ  З-5</t>
  </si>
  <si>
    <t>ВЛ 110  кВ  З-4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</si>
  <si>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</si>
  <si>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</si>
  <si>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</si>
  <si>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</si>
  <si>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</si>
  <si>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</si>
  <si>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</si>
  <si>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</si>
  <si>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</si>
  <si>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</si>
  <si>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</si>
  <si>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</si>
  <si>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</si>
  <si>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</si>
  <si>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</si>
  <si>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</si>
  <si>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1Ш-6</t>
  </si>
  <si>
    <t>2Ш-6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</si>
  <si>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</si>
  <si>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</si>
  <si>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</si>
  <si>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</si>
  <si>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</si>
  <si>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</si>
  <si>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</si>
  <si>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</si>
  <si>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</si>
  <si>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</si>
  <si>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</si>
  <si>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</si>
  <si>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</si>
  <si>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</si>
  <si>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</si>
  <si>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</si>
  <si>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</si>
  <si>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</si>
  <si>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</si>
  <si>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</si>
  <si>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>Ведомости почасовых замеров нагрузок и напряжений по ПС 220 кВ АО "Электромагистраль"  за 18.12.2019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</si>
</sst>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0">
    <xf numFmtId="0" fontId="0" fillId="0" borderId="0" xfId="0" applyNumberFormat="1" applyFont="1" applyFill="1" applyBorder="1" applyAlignment="1" applyProtection="1">
      <alignment vertical="top"/>
    </xf>
    <xf numFmtId="2" fontId="5" fillId="0" borderId="5" xfId="4" applyNumberFormat="1" applyFont="1" applyFill="1" applyBorder="1" applyAlignment="1">
      <alignment horizontal="center"/>
    </xf>
    <xf numFmtId="2" fontId="5" fillId="0" borderId="1" xfId="4" applyNumberFormat="1" applyFont="1" applyFill="1" applyBorder="1" applyAlignment="1">
      <alignment horizontal="center"/>
    </xf>
    <xf numFmtId="2" fontId="5" fillId="0" borderId="6" xfId="4" applyNumberFormat="1" applyFont="1" applyFill="1" applyBorder="1" applyAlignment="1">
      <alignment horizontal="center"/>
    </xf>
    <xf numFmtId="2" fontId="5" fillId="0" borderId="8" xfId="4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2" fontId="13" fillId="0" borderId="10" xfId="0" applyNumberFormat="1" applyFont="1" applyFill="1" applyBorder="1" applyAlignment="1" applyProtection="1">
      <alignment horizontal="center"/>
    </xf>
    <xf numFmtId="2" fontId="13" fillId="0" borderId="11" xfId="0" applyNumberFormat="1" applyFont="1" applyFill="1" applyBorder="1" applyAlignment="1" applyProtection="1">
      <alignment horizontal="center"/>
    </xf>
    <xf numFmtId="2" fontId="14" fillId="0" borderId="5" xfId="0" applyNumberFormat="1" applyFont="1" applyFill="1" applyBorder="1" applyAlignment="1" applyProtection="1">
      <alignment horizontal="center"/>
    </xf>
    <xf numFmtId="2" fontId="14" fillId="0" borderId="6" xfId="0" applyNumberFormat="1" applyFont="1" applyFill="1" applyBorder="1" applyAlignment="1" applyProtection="1">
      <alignment horizontal="center"/>
    </xf>
    <xf numFmtId="2" fontId="14" fillId="0" borderId="1" xfId="0" applyNumberFormat="1" applyFont="1" applyFill="1" applyBorder="1" applyAlignment="1" applyProtection="1">
      <alignment horizontal="center"/>
    </xf>
    <xf numFmtId="2" fontId="14" fillId="0" borderId="8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top"/>
    </xf>
    <xf numFmtId="2" fontId="5" fillId="0" borderId="5" xfId="0" applyNumberFormat="1" applyFont="1" applyFill="1" applyBorder="1" applyAlignment="1" applyProtection="1">
      <alignment horizontal="center"/>
    </xf>
    <xf numFmtId="2" fontId="5" fillId="0" borderId="6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center"/>
    </xf>
    <xf numFmtId="2" fontId="5" fillId="0" borderId="15" xfId="0" applyNumberFormat="1" applyFont="1" applyFill="1" applyBorder="1" applyAlignment="1" applyProtection="1">
      <alignment horizontal="center"/>
    </xf>
    <xf numFmtId="2" fontId="11" fillId="0" borderId="10" xfId="0" applyNumberFormat="1" applyFont="1" applyFill="1" applyBorder="1" applyAlignment="1" applyProtection="1">
      <alignment horizontal="center"/>
    </xf>
    <xf numFmtId="2" fontId="11" fillId="0" borderId="1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/>
    </xf>
    <xf numFmtId="2" fontId="5" fillId="0" borderId="8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2" fontId="5" fillId="0" borderId="2" xfId="4" applyNumberFormat="1" applyFont="1" applyFill="1" applyBorder="1" applyAlignment="1">
      <alignment horizontal="center"/>
    </xf>
    <xf numFmtId="2" fontId="5" fillId="0" borderId="14" xfId="4" applyNumberFormat="1" applyFont="1" applyFill="1" applyBorder="1" applyAlignment="1">
      <alignment horizontal="center"/>
    </xf>
    <xf numFmtId="2" fontId="14" fillId="0" borderId="19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vertical="top"/>
    </xf>
    <xf numFmtId="0" fontId="9" fillId="0" borderId="20" xfId="0" applyNumberFormat="1" applyFont="1" applyFill="1" applyBorder="1" applyAlignment="1" applyProtection="1">
      <alignment vertical="top"/>
    </xf>
    <xf numFmtId="0" fontId="17" fillId="0" borderId="6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2" borderId="8" xfId="0" applyNumberFormat="1" applyFont="1" applyFill="1" applyBorder="1" applyAlignment="1"/>
    <xf numFmtId="0" fontId="17" fillId="2" borderId="6" xfId="0" applyNumberFormat="1" applyFont="1" applyFill="1" applyBorder="1" applyAlignment="1"/>
    <xf numFmtId="0" fontId="17" fillId="2" borderId="11" xfId="0" applyNumberFormat="1" applyFont="1" applyFill="1" applyBorder="1" applyAlignment="1"/>
    <xf numFmtId="0" fontId="17" fillId="2" borderId="15" xfId="0" applyNumberFormat="1" applyFont="1" applyFill="1" applyBorder="1" applyAlignment="1"/>
    <xf numFmtId="0" fontId="17" fillId="2" borderId="14" xfId="0" applyNumberFormat="1" applyFont="1" applyFill="1" applyBorder="1" applyAlignment="1"/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top"/>
    </xf>
    <xf numFmtId="0" fontId="17" fillId="2" borderId="30" xfId="0" applyFont="1" applyFill="1" applyBorder="1" applyAlignment="1"/>
    <xf numFmtId="0" fontId="17" fillId="2" borderId="3" xfId="0" applyFont="1" applyFill="1" applyBorder="1" applyAlignment="1"/>
    <xf numFmtId="0" fontId="17" fillId="2" borderId="31" xfId="0" applyFont="1" applyFill="1" applyBorder="1" applyAlignment="1"/>
    <xf numFmtId="0" fontId="17" fillId="2" borderId="15" xfId="0" applyFont="1" applyFill="1" applyBorder="1" applyAlignment="1"/>
    <xf numFmtId="0" fontId="17" fillId="0" borderId="32" xfId="0" applyFont="1" applyBorder="1" applyAlignment="1">
      <alignment horizontal="left" vertical="top"/>
    </xf>
    <xf numFmtId="0" fontId="17" fillId="2" borderId="7" xfId="0" applyFont="1" applyFill="1" applyBorder="1" applyAlignment="1"/>
    <xf numFmtId="0" fontId="17" fillId="2" borderId="1" xfId="0" applyFont="1" applyFill="1" applyBorder="1" applyAlignment="1"/>
    <xf numFmtId="0" fontId="17" fillId="2" borderId="33" xfId="0" applyFont="1" applyFill="1" applyBorder="1" applyAlignment="1"/>
    <xf numFmtId="0" fontId="17" fillId="2" borderId="8" xfId="0" applyFont="1" applyFill="1" applyBorder="1" applyAlignment="1"/>
    <xf numFmtId="0" fontId="17" fillId="0" borderId="35" xfId="0" applyFont="1" applyBorder="1" applyAlignment="1">
      <alignment horizontal="left" vertical="top"/>
    </xf>
    <xf numFmtId="0" fontId="17" fillId="2" borderId="12" xfId="0" applyFont="1" applyFill="1" applyBorder="1" applyAlignment="1"/>
    <xf numFmtId="0" fontId="17" fillId="2" borderId="2" xfId="0" applyFont="1" applyFill="1" applyBorder="1" applyAlignment="1"/>
    <xf numFmtId="0" fontId="17" fillId="2" borderId="36" xfId="0" applyFont="1" applyFill="1" applyBorder="1" applyAlignment="1"/>
    <xf numFmtId="0" fontId="17" fillId="2" borderId="14" xfId="0" applyFont="1" applyFill="1" applyBorder="1" applyAlignment="1"/>
    <xf numFmtId="0" fontId="17" fillId="2" borderId="4" xfId="0" applyFont="1" applyFill="1" applyBorder="1" applyAlignment="1"/>
    <xf numFmtId="0" fontId="17" fillId="2" borderId="5" xfId="0" applyFont="1" applyFill="1" applyBorder="1" applyAlignment="1"/>
    <xf numFmtId="0" fontId="17" fillId="2" borderId="23" xfId="0" applyFont="1" applyFill="1" applyBorder="1" applyAlignment="1"/>
    <xf numFmtId="0" fontId="17" fillId="2" borderId="6" xfId="0" applyFont="1" applyFill="1" applyBorder="1" applyAlignment="1"/>
    <xf numFmtId="0" fontId="17" fillId="2" borderId="9" xfId="0" applyFont="1" applyFill="1" applyBorder="1" applyAlignment="1"/>
    <xf numFmtId="0" fontId="17" fillId="2" borderId="10" xfId="0" applyFont="1" applyFill="1" applyBorder="1" applyAlignment="1"/>
    <xf numFmtId="0" fontId="17" fillId="2" borderId="27" xfId="0" applyFont="1" applyFill="1" applyBorder="1" applyAlignment="1"/>
    <xf numFmtId="0" fontId="17" fillId="2" borderId="11" xfId="0" applyFont="1" applyFill="1" applyBorder="1" applyAlignment="1"/>
    <xf numFmtId="0" fontId="17" fillId="0" borderId="22" xfId="0" applyFont="1" applyBorder="1" applyAlignment="1">
      <alignment horizontal="left" vertical="top"/>
    </xf>
    <xf numFmtId="0" fontId="17" fillId="2" borderId="16" xfId="0" applyFont="1" applyFill="1" applyBorder="1" applyAlignment="1"/>
    <xf numFmtId="0" fontId="17" fillId="2" borderId="19" xfId="0" applyFont="1" applyFill="1" applyBorder="1" applyAlignment="1"/>
    <xf numFmtId="0" fontId="17" fillId="2" borderId="40" xfId="0" applyFont="1" applyFill="1" applyBorder="1" applyAlignment="1"/>
    <xf numFmtId="0" fontId="17" fillId="2" borderId="41" xfId="0" applyFont="1" applyFill="1" applyBorder="1" applyAlignment="1"/>
    <xf numFmtId="0" fontId="17" fillId="2" borderId="42" xfId="0" applyFont="1" applyFill="1" applyBorder="1" applyAlignment="1"/>
    <xf numFmtId="0" fontId="17" fillId="2" borderId="44" xfId="0" applyFont="1" applyFill="1" applyBorder="1" applyAlignment="1"/>
    <xf numFmtId="0" fontId="17" fillId="0" borderId="26" xfId="0" applyFont="1" applyBorder="1" applyAlignment="1">
      <alignment horizontal="left" vertical="top"/>
    </xf>
    <xf numFmtId="0" fontId="17" fillId="2" borderId="28" xfId="0" applyFont="1" applyFill="1" applyBorder="1" applyAlignment="1"/>
    <xf numFmtId="0" fontId="17" fillId="0" borderId="43" xfId="0" applyFont="1" applyBorder="1" applyAlignment="1">
      <alignment horizontal="left" vertical="top"/>
    </xf>
    <xf numFmtId="0" fontId="17" fillId="0" borderId="22" xfId="0" applyFont="1" applyBorder="1" applyAlignment="1">
      <alignment horizontal="center" vertical="center"/>
    </xf>
    <xf numFmtId="0" fontId="17" fillId="2" borderId="45" xfId="0" applyFont="1" applyFill="1" applyBorder="1" applyAlignment="1"/>
    <xf numFmtId="0" fontId="17" fillId="2" borderId="46" xfId="0" applyFont="1" applyFill="1" applyBorder="1" applyAlignment="1"/>
    <xf numFmtId="0" fontId="17" fillId="2" borderId="47" xfId="0" applyFont="1" applyFill="1" applyBorder="1" applyAlignment="1"/>
    <xf numFmtId="0" fontId="17" fillId="2" borderId="48" xfId="0" applyFont="1" applyFill="1" applyBorder="1" applyAlignment="1"/>
    <xf numFmtId="0" fontId="17" fillId="0" borderId="49" xfId="0" applyFont="1" applyBorder="1" applyAlignment="1">
      <alignment horizontal="center" vertical="center"/>
    </xf>
    <xf numFmtId="0" fontId="17" fillId="2" borderId="17" xfId="0" applyFont="1" applyFill="1" applyBorder="1" applyAlignment="1"/>
    <xf numFmtId="0" fontId="17" fillId="2" borderId="50" xfId="0" applyFont="1" applyFill="1" applyBorder="1" applyAlignment="1"/>
    <xf numFmtId="0" fontId="17" fillId="2" borderId="51" xfId="0" applyFont="1" applyFill="1" applyBorder="1" applyAlignment="1"/>
    <xf numFmtId="0" fontId="17" fillId="2" borderId="52" xfId="0" applyFont="1" applyFill="1" applyBorder="1" applyAlignment="1"/>
    <xf numFmtId="0" fontId="17" fillId="0" borderId="49" xfId="0" applyFont="1" applyBorder="1" applyAlignment="1">
      <alignment horizontal="center" vertical="top"/>
    </xf>
    <xf numFmtId="0" fontId="17" fillId="0" borderId="0" xfId="0" applyNumberFormat="1" applyFont="1" applyFill="1" applyBorder="1" applyAlignment="1" applyProtection="1">
      <alignment vertical="top"/>
    </xf>
    <xf numFmtId="0" fontId="17" fillId="0" borderId="4" xfId="0" applyNumberFormat="1" applyFont="1" applyBorder="1" applyAlignment="1"/>
    <xf numFmtId="0" fontId="17" fillId="0" borderId="5" xfId="0" applyNumberFormat="1" applyFont="1" applyBorder="1" applyAlignment="1"/>
    <xf numFmtId="0" fontId="17" fillId="0" borderId="23" xfId="0" applyNumberFormat="1" applyFont="1" applyBorder="1" applyAlignment="1"/>
    <xf numFmtId="0" fontId="17" fillId="0" borderId="6" xfId="0" applyNumberFormat="1" applyFont="1" applyBorder="1" applyAlignment="1"/>
    <xf numFmtId="0" fontId="17" fillId="0" borderId="7" xfId="0" applyNumberFormat="1" applyFont="1" applyBorder="1" applyAlignment="1"/>
    <xf numFmtId="0" fontId="17" fillId="0" borderId="1" xfId="0" applyNumberFormat="1" applyFont="1" applyBorder="1" applyAlignment="1"/>
    <xf numFmtId="0" fontId="17" fillId="0" borderId="33" xfId="0" applyNumberFormat="1" applyFont="1" applyBorder="1" applyAlignment="1"/>
    <xf numFmtId="0" fontId="17" fillId="0" borderId="8" xfId="0" applyNumberFormat="1" applyFont="1" applyBorder="1" applyAlignment="1"/>
    <xf numFmtId="0" fontId="17" fillId="0" borderId="12" xfId="0" applyNumberFormat="1" applyFont="1" applyBorder="1" applyAlignment="1"/>
    <xf numFmtId="0" fontId="17" fillId="0" borderId="2" xfId="0" applyNumberFormat="1" applyFont="1" applyBorder="1" applyAlignment="1"/>
    <xf numFmtId="0" fontId="17" fillId="0" borderId="36" xfId="0" applyNumberFormat="1" applyFont="1" applyBorder="1" applyAlignment="1"/>
    <xf numFmtId="0" fontId="17" fillId="0" borderId="14" xfId="0" applyNumberFormat="1" applyFont="1" applyBorder="1" applyAlignment="1"/>
    <xf numFmtId="0" fontId="17" fillId="0" borderId="45" xfId="0" applyNumberFormat="1" applyFont="1" applyBorder="1" applyAlignment="1"/>
    <xf numFmtId="0" fontId="17" fillId="0" borderId="46" xfId="0" applyNumberFormat="1" applyFont="1" applyBorder="1" applyAlignment="1"/>
    <xf numFmtId="0" fontId="17" fillId="0" borderId="13" xfId="0" applyNumberFormat="1" applyFont="1" applyBorder="1" applyAlignment="1"/>
    <xf numFmtId="0" fontId="17" fillId="0" borderId="70" xfId="0" applyNumberFormat="1" applyFont="1" applyBorder="1" applyAlignment="1"/>
    <xf numFmtId="0" fontId="17" fillId="0" borderId="9" xfId="0" applyNumberFormat="1" applyFont="1" applyBorder="1" applyAlignment="1"/>
    <xf numFmtId="0" fontId="17" fillId="0" borderId="10" xfId="0" applyNumberFormat="1" applyFont="1" applyBorder="1" applyAlignment="1"/>
    <xf numFmtId="0" fontId="17" fillId="0" borderId="10" xfId="0" applyNumberFormat="1" applyFont="1" applyBorder="1" applyAlignment="1">
      <alignment horizontal="left"/>
    </xf>
    <xf numFmtId="0" fontId="17" fillId="0" borderId="30" xfId="0" applyNumberFormat="1" applyFont="1" applyBorder="1" applyAlignment="1"/>
    <xf numFmtId="0" fontId="17" fillId="0" borderId="3" xfId="0" applyNumberFormat="1" applyFont="1" applyBorder="1" applyAlignment="1"/>
    <xf numFmtId="0" fontId="17" fillId="0" borderId="15" xfId="0" applyNumberFormat="1" applyFont="1" applyBorder="1" applyAlignment="1"/>
    <xf numFmtId="0" fontId="17" fillId="0" borderId="11" xfId="0" applyNumberFormat="1" applyFont="1" applyBorder="1" applyAlignment="1"/>
    <xf numFmtId="0" fontId="17" fillId="0" borderId="73" xfId="0" applyNumberFormat="1" applyFont="1" applyBorder="1" applyAlignment="1"/>
    <xf numFmtId="0" fontId="17" fillId="0" borderId="54" xfId="0" applyNumberFormat="1" applyFont="1" applyBorder="1" applyAlignment="1"/>
    <xf numFmtId="0" fontId="17" fillId="0" borderId="49" xfId="0" applyFont="1" applyFill="1" applyBorder="1" applyAlignment="1">
      <alignment vertical="center" wrapText="1"/>
    </xf>
    <xf numFmtId="0" fontId="17" fillId="0" borderId="59" xfId="0" applyFont="1" applyFill="1" applyBorder="1" applyAlignment="1">
      <alignment vertical="center" wrapText="1"/>
    </xf>
    <xf numFmtId="0" fontId="17" fillId="0" borderId="32" xfId="0" applyFont="1" applyFill="1" applyBorder="1" applyAlignment="1">
      <alignment vertical="center" wrapText="1"/>
    </xf>
    <xf numFmtId="0" fontId="17" fillId="0" borderId="35" xfId="0" applyFont="1" applyFill="1" applyBorder="1" applyAlignment="1">
      <alignment vertical="center" wrapText="1"/>
    </xf>
    <xf numFmtId="0" fontId="17" fillId="0" borderId="24" xfId="0" applyNumberFormat="1" applyFont="1" applyBorder="1" applyAlignment="1"/>
    <xf numFmtId="0" fontId="17" fillId="0" borderId="44" xfId="0" applyNumberFormat="1" applyFont="1" applyBorder="1" applyAlignment="1"/>
    <xf numFmtId="0" fontId="17" fillId="0" borderId="28" xfId="0" applyNumberFormat="1" applyFont="1" applyBorder="1" applyAlignment="1"/>
    <xf numFmtId="0" fontId="17" fillId="0" borderId="56" xfId="0" applyNumberFormat="1" applyFont="1" applyBorder="1" applyAlignment="1"/>
    <xf numFmtId="0" fontId="17" fillId="0" borderId="48" xfId="0" applyNumberFormat="1" applyFont="1" applyBorder="1" applyAlignment="1"/>
    <xf numFmtId="0" fontId="17" fillId="0" borderId="59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59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/>
    </xf>
    <xf numFmtId="0" fontId="17" fillId="0" borderId="5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top"/>
    </xf>
    <xf numFmtId="0" fontId="17" fillId="0" borderId="23" xfId="0" applyNumberFormat="1" applyFont="1" applyFill="1" applyBorder="1" applyAlignment="1"/>
    <xf numFmtId="0" fontId="17" fillId="0" borderId="6" xfId="0" applyNumberFormat="1" applyFont="1" applyFill="1" applyBorder="1" applyAlignment="1"/>
    <xf numFmtId="0" fontId="17" fillId="0" borderId="27" xfId="0" applyNumberFormat="1" applyFont="1" applyFill="1" applyBorder="1" applyAlignment="1"/>
    <xf numFmtId="0" fontId="17" fillId="0" borderId="11" xfId="0" applyNumberFormat="1" applyFont="1" applyFill="1" applyBorder="1" applyAlignment="1"/>
    <xf numFmtId="0" fontId="17" fillId="0" borderId="31" xfId="0" applyNumberFormat="1" applyFont="1" applyFill="1" applyBorder="1" applyAlignment="1"/>
    <xf numFmtId="0" fontId="17" fillId="0" borderId="15" xfId="0" applyNumberFormat="1" applyFont="1" applyFill="1" applyBorder="1" applyAlignment="1"/>
    <xf numFmtId="0" fontId="17" fillId="0" borderId="36" xfId="0" applyNumberFormat="1" applyFont="1" applyFill="1" applyBorder="1" applyAlignment="1"/>
    <xf numFmtId="0" fontId="17" fillId="0" borderId="14" xfId="0" applyNumberFormat="1" applyFont="1" applyFill="1" applyBorder="1" applyAlignment="1"/>
    <xf numFmtId="0" fontId="17" fillId="0" borderId="33" xfId="0" applyNumberFormat="1" applyFont="1" applyFill="1" applyBorder="1" applyAlignment="1"/>
    <xf numFmtId="0" fontId="17" fillId="0" borderId="8" xfId="0" applyNumberFormat="1" applyFont="1" applyFill="1" applyBorder="1" applyAlignment="1"/>
    <xf numFmtId="0" fontId="17" fillId="0" borderId="63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7" fillId="0" borderId="63" xfId="0" applyNumberFormat="1" applyFont="1" applyBorder="1" applyAlignment="1"/>
    <xf numFmtId="0" fontId="17" fillId="0" borderId="72" xfId="0" applyNumberFormat="1" applyFont="1" applyBorder="1" applyAlignment="1"/>
    <xf numFmtId="0" fontId="17" fillId="0" borderId="16" xfId="0" applyNumberFormat="1" applyFont="1" applyBorder="1" applyAlignment="1"/>
    <xf numFmtId="0" fontId="17" fillId="0" borderId="19" xfId="0" applyNumberFormat="1" applyFont="1" applyBorder="1" applyAlignment="1"/>
    <xf numFmtId="0" fontId="17" fillId="0" borderId="40" xfId="0" applyNumberFormat="1" applyFont="1" applyBorder="1" applyAlignment="1"/>
    <xf numFmtId="0" fontId="16" fillId="0" borderId="1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2" borderId="64" xfId="1" applyFont="1" applyFill="1" applyBorder="1" applyAlignment="1">
      <alignment vertical="center" wrapText="1"/>
    </xf>
    <xf numFmtId="0" fontId="19" fillId="2" borderId="4" xfId="0" applyNumberFormat="1" applyFont="1" applyFill="1" applyBorder="1" applyAlignment="1"/>
    <xf numFmtId="0" fontId="19" fillId="2" borderId="5" xfId="0" applyNumberFormat="1" applyFont="1" applyFill="1" applyBorder="1" applyAlignment="1"/>
    <xf numFmtId="0" fontId="19" fillId="2" borderId="6" xfId="0" applyNumberFormat="1" applyFont="1" applyFill="1" applyBorder="1" applyAlignment="1"/>
    <xf numFmtId="0" fontId="16" fillId="2" borderId="25" xfId="1" applyFont="1" applyFill="1" applyBorder="1" applyAlignment="1">
      <alignment vertical="center" wrapText="1"/>
    </xf>
    <xf numFmtId="0" fontId="19" fillId="2" borderId="7" xfId="0" applyNumberFormat="1" applyFont="1" applyFill="1" applyBorder="1" applyAlignment="1"/>
    <xf numFmtId="0" fontId="19" fillId="2" borderId="1" xfId="0" applyNumberFormat="1" applyFont="1" applyFill="1" applyBorder="1" applyAlignment="1"/>
    <xf numFmtId="0" fontId="19" fillId="2" borderId="8" xfId="0" applyNumberFormat="1" applyFont="1" applyFill="1" applyBorder="1" applyAlignment="1"/>
    <xf numFmtId="0" fontId="16" fillId="2" borderId="38" xfId="1" applyFont="1" applyFill="1" applyBorder="1" applyAlignment="1">
      <alignment vertical="center" wrapText="1"/>
    </xf>
    <xf numFmtId="0" fontId="16" fillId="2" borderId="34" xfId="1" applyFont="1" applyFill="1" applyBorder="1" applyAlignment="1">
      <alignment vertical="center" wrapText="1"/>
    </xf>
    <xf numFmtId="0" fontId="19" fillId="2" borderId="12" xfId="0" applyNumberFormat="1" applyFont="1" applyFill="1" applyBorder="1" applyAlignment="1"/>
    <xf numFmtId="0" fontId="19" fillId="2" borderId="2" xfId="0" applyNumberFormat="1" applyFont="1" applyFill="1" applyBorder="1" applyAlignment="1"/>
    <xf numFmtId="0" fontId="19" fillId="2" borderId="14" xfId="0" applyNumberFormat="1" applyFont="1" applyFill="1" applyBorder="1" applyAlignment="1"/>
    <xf numFmtId="0" fontId="16" fillId="2" borderId="37" xfId="1" applyFont="1" applyFill="1" applyBorder="1" applyAlignment="1">
      <alignment vertical="center" wrapText="1"/>
    </xf>
    <xf numFmtId="0" fontId="16" fillId="0" borderId="65" xfId="1" applyFont="1" applyFill="1" applyBorder="1" applyAlignment="1">
      <alignment vertical="center" wrapText="1"/>
    </xf>
    <xf numFmtId="0" fontId="16" fillId="0" borderId="34" xfId="1" applyFont="1" applyFill="1" applyBorder="1" applyAlignment="1">
      <alignment vertical="center" wrapText="1"/>
    </xf>
    <xf numFmtId="0" fontId="19" fillId="2" borderId="9" xfId="0" applyNumberFormat="1" applyFont="1" applyFill="1" applyBorder="1" applyAlignment="1"/>
    <xf numFmtId="0" fontId="19" fillId="2" borderId="10" xfId="0" applyNumberFormat="1" applyFont="1" applyFill="1" applyBorder="1" applyAlignment="1"/>
    <xf numFmtId="0" fontId="16" fillId="0" borderId="37" xfId="1" applyFont="1" applyFill="1" applyBorder="1" applyAlignment="1">
      <alignment vertical="center" wrapText="1"/>
    </xf>
    <xf numFmtId="0" fontId="19" fillId="2" borderId="30" xfId="0" applyNumberFormat="1" applyFont="1" applyFill="1" applyBorder="1" applyAlignment="1"/>
    <xf numFmtId="0" fontId="19" fillId="2" borderId="3" xfId="0" applyNumberFormat="1" applyFont="1" applyFill="1" applyBorder="1" applyAlignment="1"/>
    <xf numFmtId="0" fontId="16" fillId="0" borderId="21" xfId="1" applyFont="1" applyFill="1" applyBorder="1" applyAlignment="1">
      <alignment vertical="center" wrapText="1"/>
    </xf>
    <xf numFmtId="0" fontId="16" fillId="0" borderId="64" xfId="1" applyFont="1" applyFill="1" applyBorder="1" applyAlignment="1">
      <alignment vertical="center" wrapText="1"/>
    </xf>
    <xf numFmtId="0" fontId="16" fillId="0" borderId="25" xfId="1" applyFont="1" applyFill="1" applyBorder="1" applyAlignment="1">
      <alignment vertical="center" wrapText="1"/>
    </xf>
    <xf numFmtId="0" fontId="16" fillId="0" borderId="62" xfId="1" applyFont="1" applyFill="1" applyBorder="1" applyAlignment="1">
      <alignment vertical="center" wrapText="1"/>
    </xf>
    <xf numFmtId="0" fontId="16" fillId="2" borderId="21" xfId="1" applyFont="1" applyFill="1" applyBorder="1" applyAlignment="1">
      <alignment vertical="center" wrapText="1"/>
    </xf>
    <xf numFmtId="0" fontId="17" fillId="2" borderId="38" xfId="1" applyFont="1" applyFill="1" applyBorder="1" applyAlignment="1">
      <alignment vertical="center" wrapText="1"/>
    </xf>
    <xf numFmtId="0" fontId="19" fillId="0" borderId="7" xfId="0" applyNumberFormat="1" applyFont="1" applyFill="1" applyBorder="1" applyAlignment="1"/>
    <xf numFmtId="0" fontId="16" fillId="2" borderId="62" xfId="1" applyFont="1" applyFill="1" applyBorder="1" applyAlignment="1">
      <alignment vertical="center" wrapText="1"/>
    </xf>
    <xf numFmtId="0" fontId="19" fillId="0" borderId="30" xfId="0" applyNumberFormat="1" applyFont="1" applyFill="1" applyBorder="1" applyAlignment="1"/>
    <xf numFmtId="0" fontId="17" fillId="0" borderId="55" xfId="1" applyFont="1" applyFill="1" applyBorder="1" applyAlignment="1">
      <alignment horizontal="center" vertical="center" wrapText="1"/>
    </xf>
    <xf numFmtId="0" fontId="17" fillId="0" borderId="55" xfId="1" applyFont="1" applyFill="1" applyBorder="1" applyAlignment="1">
      <alignment vertical="center" wrapText="1"/>
    </xf>
    <xf numFmtId="0" fontId="16" fillId="2" borderId="64" xfId="1" applyFont="1" applyFill="1" applyBorder="1" applyAlignment="1">
      <alignment horizontal="center" vertical="center" wrapText="1"/>
    </xf>
    <xf numFmtId="0" fontId="16" fillId="2" borderId="34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vertical="center" wrapText="1"/>
    </xf>
    <xf numFmtId="0" fontId="17" fillId="0" borderId="29" xfId="0" applyFont="1" applyBorder="1" applyAlignment="1">
      <alignment horizontal="left" vertical="top" wrapText="1"/>
    </xf>
    <xf numFmtId="0" fontId="17" fillId="0" borderId="39" xfId="0" applyFont="1" applyBorder="1" applyAlignment="1">
      <alignment horizontal="left" vertical="top"/>
    </xf>
    <xf numFmtId="0" fontId="17" fillId="2" borderId="22" xfId="0" applyFont="1" applyFill="1" applyBorder="1" applyAlignment="1">
      <alignment horizontal="left" vertical="top"/>
    </xf>
    <xf numFmtId="0" fontId="17" fillId="2" borderId="49" xfId="0" applyFont="1" applyFill="1" applyBorder="1" applyAlignment="1">
      <alignment horizontal="left" vertical="top"/>
    </xf>
    <xf numFmtId="0" fontId="17" fillId="0" borderId="59" xfId="0" applyFont="1" applyBorder="1" applyAlignment="1"/>
    <xf numFmtId="0" fontId="17" fillId="0" borderId="32" xfId="0" applyFont="1" applyBorder="1" applyAlignment="1"/>
    <xf numFmtId="0" fontId="17" fillId="0" borderId="35" xfId="0" applyFont="1" applyBorder="1" applyAlignment="1"/>
    <xf numFmtId="0" fontId="16" fillId="0" borderId="11" xfId="0" applyFont="1" applyBorder="1" applyAlignment="1">
      <alignment horizontal="center" vertical="center"/>
    </xf>
    <xf numFmtId="0" fontId="16" fillId="2" borderId="60" xfId="1" applyFont="1" applyFill="1" applyBorder="1" applyAlignment="1">
      <alignment vertical="center" wrapText="1"/>
    </xf>
    <xf numFmtId="0" fontId="16" fillId="2" borderId="68" xfId="1" applyFont="1" applyFill="1" applyBorder="1" applyAlignment="1">
      <alignment vertical="center" wrapText="1"/>
    </xf>
    <xf numFmtId="0" fontId="16" fillId="2" borderId="69" xfId="1" applyFont="1" applyFill="1" applyBorder="1" applyAlignment="1">
      <alignment vertical="center" wrapText="1"/>
    </xf>
    <xf numFmtId="0" fontId="16" fillId="0" borderId="49" xfId="1" applyFont="1" applyBorder="1" applyAlignment="1">
      <alignment horizontal="center" vertical="center" wrapText="1"/>
    </xf>
    <xf numFmtId="0" fontId="16" fillId="2" borderId="49" xfId="1" applyFont="1" applyFill="1" applyBorder="1" applyAlignment="1">
      <alignment vertical="center" wrapText="1"/>
    </xf>
    <xf numFmtId="0" fontId="19" fillId="0" borderId="47" xfId="0" applyNumberFormat="1" applyFont="1" applyBorder="1" applyAlignment="1"/>
    <xf numFmtId="0" fontId="19" fillId="0" borderId="48" xfId="0" applyNumberFormat="1" applyFont="1" applyBorder="1" applyAlignment="1"/>
    <xf numFmtId="0" fontId="16" fillId="0" borderId="43" xfId="1" applyFont="1" applyBorder="1" applyAlignment="1">
      <alignment horizontal="center" vertical="center" wrapText="1"/>
    </xf>
    <xf numFmtId="0" fontId="16" fillId="2" borderId="43" xfId="1" applyFont="1" applyFill="1" applyBorder="1" applyAlignment="1">
      <alignment vertical="center" wrapText="1"/>
    </xf>
    <xf numFmtId="0" fontId="19" fillId="0" borderId="71" xfId="0" applyNumberFormat="1" applyFont="1" applyBorder="1" applyAlignment="1"/>
    <xf numFmtId="0" fontId="19" fillId="0" borderId="72" xfId="0" applyNumberFormat="1" applyFont="1" applyBorder="1" applyAlignment="1"/>
    <xf numFmtId="0" fontId="16" fillId="2" borderId="29" xfId="1" applyFont="1" applyFill="1" applyBorder="1" applyAlignment="1">
      <alignment vertical="center" wrapText="1"/>
    </xf>
    <xf numFmtId="0" fontId="19" fillId="2" borderId="23" xfId="0" applyNumberFormat="1" applyFont="1" applyFill="1" applyBorder="1" applyAlignment="1"/>
    <xf numFmtId="0" fontId="16" fillId="2" borderId="32" xfId="1" applyFont="1" applyFill="1" applyBorder="1" applyAlignment="1">
      <alignment vertical="center" wrapText="1"/>
    </xf>
    <xf numFmtId="0" fontId="19" fillId="2" borderId="33" xfId="0" applyNumberFormat="1" applyFont="1" applyFill="1" applyBorder="1" applyAlignment="1"/>
    <xf numFmtId="0" fontId="16" fillId="2" borderId="35" xfId="1" applyFont="1" applyFill="1" applyBorder="1" applyAlignment="1">
      <alignment vertical="center" wrapText="1"/>
    </xf>
    <xf numFmtId="0" fontId="19" fillId="2" borderId="27" xfId="0" applyNumberFormat="1" applyFont="1" applyFill="1" applyBorder="1" applyAlignment="1"/>
    <xf numFmtId="0" fontId="19" fillId="2" borderId="11" xfId="0" applyNumberFormat="1" applyFont="1" applyFill="1" applyBorder="1" applyAlignment="1"/>
    <xf numFmtId="0" fontId="16" fillId="2" borderId="59" xfId="1" applyFont="1" applyFill="1" applyBorder="1" applyAlignment="1">
      <alignment vertical="center" wrapText="1"/>
    </xf>
    <xf numFmtId="0" fontId="19" fillId="2" borderId="31" xfId="0" applyNumberFormat="1" applyFont="1" applyFill="1" applyBorder="1" applyAlignment="1"/>
    <xf numFmtId="0" fontId="19" fillId="2" borderId="15" xfId="0" applyNumberFormat="1" applyFont="1" applyFill="1" applyBorder="1" applyAlignment="1"/>
    <xf numFmtId="0" fontId="19" fillId="2" borderId="36" xfId="0" applyNumberFormat="1" applyFont="1" applyFill="1" applyBorder="1" applyAlignment="1"/>
    <xf numFmtId="0" fontId="17" fillId="0" borderId="27" xfId="0" applyNumberFormat="1" applyFont="1" applyBorder="1" applyAlignment="1"/>
    <xf numFmtId="0" fontId="17" fillId="0" borderId="43" xfId="1" applyFont="1" applyFill="1" applyBorder="1" applyAlignment="1">
      <alignment vertical="center" wrapText="1"/>
    </xf>
    <xf numFmtId="0" fontId="17" fillId="0" borderId="43" xfId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vertical="center" wrapText="1"/>
    </xf>
    <xf numFmtId="0" fontId="16" fillId="2" borderId="2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6" fillId="2" borderId="55" xfId="1" applyFont="1" applyFill="1" applyBorder="1" applyAlignment="1">
      <alignment vertical="center" wrapText="1"/>
    </xf>
    <xf numFmtId="0" fontId="17" fillId="0" borderId="29" xfId="1" applyFont="1" applyFill="1" applyBorder="1" applyAlignment="1">
      <alignment vertical="center" wrapText="1"/>
    </xf>
    <xf numFmtId="0" fontId="17" fillId="0" borderId="32" xfId="1" applyFont="1" applyFill="1" applyBorder="1" applyAlignment="1">
      <alignment vertical="center" wrapText="1"/>
    </xf>
    <xf numFmtId="0" fontId="17" fillId="0" borderId="39" xfId="1" applyFont="1" applyFill="1" applyBorder="1" applyAlignment="1">
      <alignment vertical="center" wrapText="1"/>
    </xf>
    <xf numFmtId="0" fontId="17" fillId="0" borderId="21" xfId="1" applyFont="1" applyFill="1" applyBorder="1" applyAlignment="1">
      <alignment vertical="center" wrapText="1"/>
    </xf>
    <xf numFmtId="0" fontId="17" fillId="0" borderId="25" xfId="1" applyFont="1" applyFill="1" applyBorder="1" applyAlignment="1">
      <alignment vertical="center" wrapText="1"/>
    </xf>
    <xf numFmtId="0" fontId="17" fillId="0" borderId="65" xfId="1" applyFont="1" applyFill="1" applyBorder="1" applyAlignment="1">
      <alignment vertical="center" wrapText="1"/>
    </xf>
    <xf numFmtId="0" fontId="17" fillId="0" borderId="34" xfId="1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7" fillId="0" borderId="34" xfId="0" applyFont="1" applyFill="1" applyBorder="1" applyAlignment="1">
      <alignment vertical="center" wrapText="1"/>
    </xf>
    <xf numFmtId="0" fontId="16" fillId="2" borderId="4" xfId="0" applyNumberFormat="1" applyFont="1" applyFill="1" applyBorder="1" applyAlignment="1"/>
    <xf numFmtId="0" fontId="16" fillId="2" borderId="5" xfId="0" applyNumberFormat="1" applyFont="1" applyFill="1" applyBorder="1" applyAlignment="1"/>
    <xf numFmtId="0" fontId="16" fillId="2" borderId="6" xfId="0" applyNumberFormat="1" applyFont="1" applyFill="1" applyBorder="1" applyAlignment="1"/>
    <xf numFmtId="0" fontId="16" fillId="2" borderId="7" xfId="0" applyNumberFormat="1" applyFont="1" applyFill="1" applyBorder="1" applyAlignment="1"/>
    <xf numFmtId="0" fontId="16" fillId="2" borderId="1" xfId="0" applyNumberFormat="1" applyFont="1" applyFill="1" applyBorder="1" applyAlignment="1"/>
    <xf numFmtId="0" fontId="16" fillId="2" borderId="44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6" fillId="2" borderId="12" xfId="0" applyNumberFormat="1" applyFont="1" applyFill="1" applyBorder="1" applyAlignment="1"/>
    <xf numFmtId="0" fontId="16" fillId="2" borderId="2" xfId="0" applyNumberFormat="1" applyFont="1" applyFill="1" applyBorder="1" applyAlignment="1"/>
    <xf numFmtId="0" fontId="16" fillId="2" borderId="14" xfId="0" applyNumberFormat="1" applyFont="1" applyFill="1" applyBorder="1" applyAlignment="1"/>
    <xf numFmtId="0" fontId="16" fillId="2" borderId="45" xfId="0" applyNumberFormat="1" applyFont="1" applyFill="1" applyBorder="1" applyAlignment="1"/>
    <xf numFmtId="0" fontId="16" fillId="2" borderId="46" xfId="0" applyNumberFormat="1" applyFont="1" applyFill="1" applyBorder="1" applyAlignment="1"/>
    <xf numFmtId="0" fontId="16" fillId="2" borderId="48" xfId="0" applyNumberFormat="1" applyFont="1" applyFill="1" applyBorder="1" applyAlignment="1"/>
    <xf numFmtId="0" fontId="16" fillId="2" borderId="13" xfId="0" applyNumberFormat="1" applyFont="1" applyFill="1" applyBorder="1" applyAlignment="1"/>
    <xf numFmtId="0" fontId="16" fillId="2" borderId="70" xfId="0" applyNumberFormat="1" applyFont="1" applyFill="1" applyBorder="1" applyAlignment="1"/>
    <xf numFmtId="0" fontId="16" fillId="2" borderId="72" xfId="0" applyNumberFormat="1" applyFont="1" applyFill="1" applyBorder="1" applyAlignment="1"/>
    <xf numFmtId="0" fontId="17" fillId="2" borderId="64" xfId="1" applyFont="1" applyFill="1" applyBorder="1" applyAlignment="1">
      <alignment vertical="center" wrapText="1"/>
    </xf>
    <xf numFmtId="0" fontId="16" fillId="0" borderId="6" xfId="0" applyNumberFormat="1" applyFont="1" applyBorder="1" applyAlignment="1"/>
    <xf numFmtId="0" fontId="17" fillId="2" borderId="25" xfId="1" applyFont="1" applyFill="1" applyBorder="1" applyAlignment="1">
      <alignment vertical="center" wrapText="1"/>
    </xf>
    <xf numFmtId="0" fontId="16" fillId="0" borderId="8" xfId="0" applyNumberFormat="1" applyFont="1" applyBorder="1" applyAlignment="1"/>
    <xf numFmtId="0" fontId="17" fillId="2" borderId="65" xfId="1" applyFont="1" applyFill="1" applyBorder="1" applyAlignment="1">
      <alignment vertical="center" wrapText="1"/>
    </xf>
    <xf numFmtId="0" fontId="16" fillId="0" borderId="14" xfId="0" applyNumberFormat="1" applyFont="1" applyBorder="1" applyAlignment="1"/>
    <xf numFmtId="0" fontId="17" fillId="2" borderId="21" xfId="1" applyFont="1" applyFill="1" applyBorder="1" applyAlignment="1">
      <alignment vertical="center" wrapText="1"/>
    </xf>
    <xf numFmtId="0" fontId="16" fillId="2" borderId="65" xfId="1" applyFont="1" applyFill="1" applyBorder="1" applyAlignment="1">
      <alignment vertical="center" wrapText="1"/>
    </xf>
    <xf numFmtId="0" fontId="19" fillId="0" borderId="6" xfId="0" applyNumberFormat="1" applyFont="1" applyBorder="1" applyAlignment="1"/>
    <xf numFmtId="0" fontId="19" fillId="0" borderId="8" xfId="0" applyNumberFormat="1" applyFont="1" applyBorder="1" applyAlignment="1"/>
    <xf numFmtId="0" fontId="16" fillId="2" borderId="9" xfId="0" applyNumberFormat="1" applyFont="1" applyFill="1" applyBorder="1" applyAlignment="1"/>
    <xf numFmtId="0" fontId="16" fillId="2" borderId="10" xfId="0" applyNumberFormat="1" applyFont="1" applyFill="1" applyBorder="1" applyAlignment="1"/>
    <xf numFmtId="0" fontId="16" fillId="2" borderId="11" xfId="0" applyNumberFormat="1" applyFont="1" applyFill="1" applyBorder="1" applyAlignment="1"/>
    <xf numFmtId="0" fontId="19" fillId="0" borderId="11" xfId="0" applyNumberFormat="1" applyFont="1" applyBorder="1" applyAlignment="1"/>
    <xf numFmtId="0" fontId="17" fillId="0" borderId="64" xfId="1" applyFont="1" applyFill="1" applyBorder="1" applyAlignment="1">
      <alignment vertical="center" wrapText="1"/>
    </xf>
    <xf numFmtId="0" fontId="17" fillId="0" borderId="20" xfId="1" applyFont="1" applyFill="1" applyBorder="1" applyAlignment="1">
      <alignment vertical="center" wrapText="1"/>
    </xf>
    <xf numFmtId="0" fontId="16" fillId="2" borderId="30" xfId="0" applyNumberFormat="1" applyFont="1" applyFill="1" applyBorder="1" applyAlignment="1"/>
    <xf numFmtId="0" fontId="16" fillId="2" borderId="3" xfId="0" applyNumberFormat="1" applyFont="1" applyFill="1" applyBorder="1" applyAlignment="1"/>
    <xf numFmtId="0" fontId="19" fillId="0" borderId="15" xfId="0" applyNumberFormat="1" applyFont="1" applyBorder="1" applyAlignment="1"/>
    <xf numFmtId="0" fontId="19" fillId="0" borderId="14" xfId="0" applyNumberFormat="1" applyFont="1" applyBorder="1" applyAlignment="1"/>
    <xf numFmtId="0" fontId="17" fillId="0" borderId="68" xfId="1" applyFont="1" applyFill="1" applyBorder="1" applyAlignment="1">
      <alignment vertical="center" wrapText="1"/>
    </xf>
    <xf numFmtId="0" fontId="16" fillId="2" borderId="32" xfId="0" applyNumberFormat="1" applyFont="1" applyFill="1" applyBorder="1" applyAlignment="1"/>
    <xf numFmtId="0" fontId="17" fillId="0" borderId="69" xfId="1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17" fillId="2" borderId="24" xfId="0" applyFont="1" applyFill="1" applyBorder="1" applyAlignment="1"/>
    <xf numFmtId="0" fontId="17" fillId="2" borderId="63" xfId="0" applyFont="1" applyFill="1" applyBorder="1" applyAlignment="1"/>
    <xf numFmtId="0" fontId="17" fillId="0" borderId="21" xfId="0" applyFont="1" applyBorder="1" applyAlignment="1"/>
    <xf numFmtId="0" fontId="17" fillId="0" borderId="25" xfId="0" applyFont="1" applyBorder="1" applyAlignment="1"/>
    <xf numFmtId="0" fontId="17" fillId="0" borderId="34" xfId="0" applyFont="1" applyBorder="1" applyAlignment="1"/>
    <xf numFmtId="0" fontId="17" fillId="2" borderId="6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/>
    <xf numFmtId="0" fontId="17" fillId="2" borderId="5" xfId="0" applyNumberFormat="1" applyFont="1" applyFill="1" applyBorder="1" applyAlignment="1"/>
    <xf numFmtId="0" fontId="17" fillId="2" borderId="23" xfId="0" applyNumberFormat="1" applyFont="1" applyFill="1" applyBorder="1" applyAlignment="1"/>
    <xf numFmtId="0" fontId="17" fillId="2" borderId="24" xfId="0" applyNumberFormat="1" applyFont="1" applyFill="1" applyBorder="1" applyAlignment="1"/>
    <xf numFmtId="0" fontId="17" fillId="2" borderId="7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17" fillId="2" borderId="33" xfId="0" applyNumberFormat="1" applyFont="1" applyFill="1" applyBorder="1" applyAlignment="1"/>
    <xf numFmtId="0" fontId="17" fillId="2" borderId="44" xfId="0" applyNumberFormat="1" applyFont="1" applyFill="1" applyBorder="1" applyAlignment="1"/>
    <xf numFmtId="0" fontId="17" fillId="2" borderId="62" xfId="1" applyFont="1" applyFill="1" applyBorder="1" applyAlignment="1">
      <alignment vertical="center" wrapText="1"/>
    </xf>
    <xf numFmtId="0" fontId="17" fillId="2" borderId="12" xfId="0" applyNumberFormat="1" applyFont="1" applyFill="1" applyBorder="1" applyAlignment="1"/>
    <xf numFmtId="0" fontId="17" fillId="2" borderId="2" xfId="0" applyNumberFormat="1" applyFont="1" applyFill="1" applyBorder="1" applyAlignment="1"/>
    <xf numFmtId="0" fontId="17" fillId="2" borderId="36" xfId="0" applyNumberFormat="1" applyFont="1" applyFill="1" applyBorder="1" applyAlignment="1"/>
    <xf numFmtId="0" fontId="17" fillId="2" borderId="63" xfId="0" applyNumberFormat="1" applyFont="1" applyFill="1" applyBorder="1" applyAlignment="1"/>
    <xf numFmtId="0" fontId="16" fillId="0" borderId="38" xfId="1" applyFont="1" applyFill="1" applyBorder="1" applyAlignment="1">
      <alignment vertical="center" wrapText="1"/>
    </xf>
    <xf numFmtId="0" fontId="17" fillId="2" borderId="9" xfId="0" applyNumberFormat="1" applyFont="1" applyFill="1" applyBorder="1" applyAlignment="1"/>
    <xf numFmtId="0" fontId="17" fillId="2" borderId="10" xfId="0" applyNumberFormat="1" applyFont="1" applyFill="1" applyBorder="1" applyAlignment="1"/>
    <xf numFmtId="0" fontId="17" fillId="2" borderId="28" xfId="0" applyNumberFormat="1" applyFont="1" applyFill="1" applyBorder="1" applyAlignment="1"/>
    <xf numFmtId="0" fontId="17" fillId="2" borderId="30" xfId="0" applyNumberFormat="1" applyFont="1" applyFill="1" applyBorder="1" applyAlignment="1"/>
    <xf numFmtId="0" fontId="17" fillId="2" borderId="3" xfId="0" applyNumberFormat="1" applyFont="1" applyFill="1" applyBorder="1" applyAlignment="1"/>
    <xf numFmtId="0" fontId="17" fillId="2" borderId="66" xfId="0" applyNumberFormat="1" applyFont="1" applyFill="1" applyBorder="1" applyAlignment="1"/>
    <xf numFmtId="0" fontId="17" fillId="0" borderId="38" xfId="1" applyFont="1" applyFill="1" applyBorder="1" applyAlignment="1">
      <alignment vertical="center" wrapText="1"/>
    </xf>
    <xf numFmtId="0" fontId="16" fillId="2" borderId="59" xfId="1" applyFont="1" applyFill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/>
    </xf>
    <xf numFmtId="0" fontId="16" fillId="2" borderId="49" xfId="1" applyFont="1" applyFill="1" applyBorder="1" applyAlignment="1">
      <alignment horizontal="center" vertical="center" wrapText="1"/>
    </xf>
    <xf numFmtId="0" fontId="16" fillId="0" borderId="36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0" fontId="16" fillId="2" borderId="29" xfId="1" applyNumberFormat="1" applyFont="1" applyFill="1" applyBorder="1" applyAlignment="1">
      <alignment vertical="center" wrapText="1"/>
    </xf>
    <xf numFmtId="0" fontId="19" fillId="0" borderId="4" xfId="0" applyNumberFormat="1" applyFont="1" applyBorder="1" applyAlignment="1"/>
    <xf numFmtId="0" fontId="19" fillId="0" borderId="5" xfId="0" applyNumberFormat="1" applyFont="1" applyBorder="1" applyAlignment="1"/>
    <xf numFmtId="0" fontId="16" fillId="2" borderId="59" xfId="1" applyNumberFormat="1" applyFont="1" applyFill="1" applyBorder="1" applyAlignment="1">
      <alignment vertical="center" wrapText="1"/>
    </xf>
    <xf numFmtId="0" fontId="19" fillId="0" borderId="7" xfId="0" applyNumberFormat="1" applyFont="1" applyBorder="1" applyAlignment="1"/>
    <xf numFmtId="0" fontId="19" fillId="0" borderId="1" xfId="0" applyNumberFormat="1" applyFont="1" applyBorder="1" applyAlignment="1"/>
    <xf numFmtId="0" fontId="16" fillId="2" borderId="26" xfId="1" applyNumberFormat="1" applyFont="1" applyFill="1" applyBorder="1" applyAlignment="1">
      <alignment vertical="center" wrapText="1"/>
    </xf>
    <xf numFmtId="0" fontId="19" fillId="0" borderId="9" xfId="0" applyNumberFormat="1" applyFont="1" applyBorder="1" applyAlignment="1"/>
    <xf numFmtId="0" fontId="19" fillId="0" borderId="10" xfId="0" applyNumberFormat="1" applyFont="1" applyBorder="1" applyAlignment="1"/>
    <xf numFmtId="0" fontId="16" fillId="0" borderId="55" xfId="1" applyNumberFormat="1" applyFont="1" applyBorder="1" applyAlignment="1">
      <alignment horizontal="center" vertical="center" wrapText="1"/>
    </xf>
    <xf numFmtId="0" fontId="16" fillId="2" borderId="49" xfId="1" applyNumberFormat="1" applyFont="1" applyFill="1" applyBorder="1" applyAlignment="1">
      <alignment vertical="center" wrapText="1"/>
    </xf>
    <xf numFmtId="0" fontId="19" fillId="0" borderId="13" xfId="0" applyNumberFormat="1" applyFont="1" applyBorder="1" applyAlignment="1"/>
    <xf numFmtId="0" fontId="19" fillId="0" borderId="70" xfId="0" applyNumberFormat="1" applyFont="1" applyBorder="1" applyAlignment="1"/>
    <xf numFmtId="0" fontId="16" fillId="0" borderId="37" xfId="1" applyNumberFormat="1" applyFont="1" applyBorder="1" applyAlignment="1">
      <alignment horizontal="center" vertical="center" wrapText="1"/>
    </xf>
    <xf numFmtId="0" fontId="16" fillId="2" borderId="22" xfId="1" applyNumberFormat="1" applyFont="1" applyFill="1" applyBorder="1" applyAlignment="1">
      <alignment vertical="center" wrapText="1"/>
    </xf>
    <xf numFmtId="0" fontId="19" fillId="0" borderId="16" xfId="0" applyNumberFormat="1" applyFont="1" applyBorder="1" applyAlignment="1"/>
    <xf numFmtId="0" fontId="19" fillId="0" borderId="19" xfId="0" applyNumberFormat="1" applyFont="1" applyBorder="1" applyAlignment="1"/>
    <xf numFmtId="0" fontId="16" fillId="2" borderId="32" xfId="1" applyNumberFormat="1" applyFont="1" applyFill="1" applyBorder="1" applyAlignment="1">
      <alignment vertical="center" wrapText="1"/>
    </xf>
    <xf numFmtId="0" fontId="16" fillId="2" borderId="39" xfId="1" applyNumberFormat="1" applyFont="1" applyFill="1" applyBorder="1" applyAlignment="1">
      <alignment vertical="center" wrapText="1"/>
    </xf>
    <xf numFmtId="0" fontId="19" fillId="0" borderId="12" xfId="0" applyNumberFormat="1" applyFont="1" applyBorder="1" applyAlignment="1"/>
    <xf numFmtId="0" fontId="19" fillId="0" borderId="2" xfId="0" applyNumberFormat="1" applyFont="1" applyBorder="1" applyAlignment="1"/>
    <xf numFmtId="0" fontId="16" fillId="2" borderId="35" xfId="1" applyNumberFormat="1" applyFont="1" applyFill="1" applyBorder="1" applyAlignment="1">
      <alignment vertical="center" wrapText="1"/>
    </xf>
    <xf numFmtId="0" fontId="17" fillId="0" borderId="21" xfId="1" applyNumberFormat="1" applyFont="1" applyFill="1" applyBorder="1" applyAlignment="1">
      <alignment vertical="center" wrapText="1"/>
    </xf>
    <xf numFmtId="0" fontId="17" fillId="0" borderId="25" xfId="1" applyNumberFormat="1" applyFont="1" applyFill="1" applyBorder="1" applyAlignment="1">
      <alignment vertical="center" wrapText="1"/>
    </xf>
    <xf numFmtId="0" fontId="17" fillId="0" borderId="65" xfId="1" applyNumberFormat="1" applyFont="1" applyFill="1" applyBorder="1" applyAlignment="1">
      <alignment vertical="center" wrapText="1"/>
    </xf>
    <xf numFmtId="0" fontId="17" fillId="0" borderId="34" xfId="1" applyNumberFormat="1" applyFont="1" applyFill="1" applyBorder="1" applyAlignment="1">
      <alignment vertical="center" wrapText="1"/>
    </xf>
    <xf numFmtId="0" fontId="16" fillId="2" borderId="64" xfId="1" applyNumberFormat="1" applyFont="1" applyFill="1" applyBorder="1" applyAlignment="1">
      <alignment horizontal="center" vertical="center" wrapText="1"/>
    </xf>
    <xf numFmtId="0" fontId="16" fillId="2" borderId="25" xfId="1" applyNumberFormat="1" applyFont="1" applyFill="1" applyBorder="1" applyAlignment="1">
      <alignment horizontal="center" vertical="center" wrapText="1"/>
    </xf>
    <xf numFmtId="0" fontId="16" fillId="2" borderId="34" xfId="1" applyNumberFormat="1" applyFont="1" applyFill="1" applyBorder="1" applyAlignment="1">
      <alignment horizontal="center" vertical="center" wrapText="1"/>
    </xf>
    <xf numFmtId="0" fontId="17" fillId="0" borderId="22" xfId="0" applyNumberFormat="1" applyFont="1" applyFill="1" applyBorder="1" applyAlignment="1">
      <alignment vertical="center" wrapText="1"/>
    </xf>
    <xf numFmtId="0" fontId="17" fillId="0" borderId="29" xfId="0" applyNumberFormat="1" applyFont="1" applyFill="1" applyBorder="1" applyAlignment="1">
      <alignment vertical="center" wrapText="1"/>
    </xf>
    <xf numFmtId="0" fontId="17" fillId="0" borderId="32" xfId="0" applyNumberFormat="1" applyFont="1" applyFill="1" applyBorder="1" applyAlignment="1">
      <alignment vertical="center" wrapText="1"/>
    </xf>
    <xf numFmtId="0" fontId="17" fillId="0" borderId="39" xfId="0" applyNumberFormat="1" applyFont="1" applyFill="1" applyBorder="1" applyAlignment="1">
      <alignment vertical="center" wrapText="1"/>
    </xf>
    <xf numFmtId="0" fontId="17" fillId="0" borderId="35" xfId="0" applyNumberFormat="1" applyFont="1" applyFill="1" applyBorder="1" applyAlignment="1">
      <alignment vertical="center" wrapText="1"/>
    </xf>
    <xf numFmtId="0" fontId="17" fillId="0" borderId="22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5" fillId="0" borderId="0" xfId="0" applyNumberFormat="1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6" fillId="0" borderId="22" xfId="1" applyFont="1" applyBorder="1" applyAlignment="1">
      <alignment horizontal="center" vertical="center" textRotation="90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0" xfId="1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 vertical="top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20" fontId="16" fillId="0" borderId="29" xfId="0" applyNumberFormat="1" applyFont="1" applyBorder="1" applyAlignment="1">
      <alignment horizontal="center"/>
    </xf>
    <xf numFmtId="20" fontId="16" fillId="0" borderId="60" xfId="0" applyNumberFormat="1" applyFont="1" applyBorder="1" applyAlignment="1">
      <alignment horizontal="center"/>
    </xf>
    <xf numFmtId="20" fontId="16" fillId="0" borderId="61" xfId="0" applyNumberFormat="1" applyFont="1" applyBorder="1" applyAlignment="1">
      <alignment horizontal="center"/>
    </xf>
    <xf numFmtId="20" fontId="16" fillId="0" borderId="24" xfId="0" applyNumberFormat="1" applyFont="1" applyBorder="1" applyAlignment="1">
      <alignment horizontal="center"/>
    </xf>
    <xf numFmtId="20" fontId="16" fillId="0" borderId="5" xfId="0" applyNumberFormat="1" applyFont="1" applyBorder="1" applyAlignment="1">
      <alignment horizontal="center"/>
    </xf>
    <xf numFmtId="20" fontId="16" fillId="0" borderId="6" xfId="0" applyNumberFormat="1" applyFont="1" applyBorder="1" applyAlignment="1">
      <alignment horizontal="center"/>
    </xf>
    <xf numFmtId="0" fontId="16" fillId="0" borderId="22" xfId="1" applyNumberFormat="1" applyFont="1" applyBorder="1" applyAlignment="1">
      <alignment horizontal="center" vertical="center" wrapText="1"/>
    </xf>
    <xf numFmtId="0" fontId="16" fillId="0" borderId="43" xfId="1" applyNumberFormat="1" applyFont="1" applyBorder="1" applyAlignment="1">
      <alignment horizontal="center" vertical="center" wrapText="1"/>
    </xf>
    <xf numFmtId="0" fontId="16" fillId="0" borderId="26" xfId="1" applyNumberFormat="1" applyFont="1" applyBorder="1" applyAlignment="1">
      <alignment horizontal="center" vertical="center" wrapText="1"/>
    </xf>
    <xf numFmtId="0" fontId="16" fillId="0" borderId="37" xfId="1" applyNumberFormat="1" applyFont="1" applyBorder="1" applyAlignment="1">
      <alignment horizontal="center" vertical="center" wrapText="1"/>
    </xf>
    <xf numFmtId="0" fontId="16" fillId="0" borderId="38" xfId="1" applyNumberFormat="1" applyFont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7" fillId="0" borderId="7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20" fontId="17" fillId="0" borderId="49" xfId="0" applyNumberFormat="1" applyFont="1" applyFill="1" applyBorder="1" applyAlignment="1">
      <alignment horizontal="center" wrapText="1"/>
    </xf>
    <xf numFmtId="20" fontId="17" fillId="0" borderId="57" xfId="0" applyNumberFormat="1" applyFont="1" applyFill="1" applyBorder="1" applyAlignment="1">
      <alignment horizontal="center" wrapText="1"/>
    </xf>
    <xf numFmtId="20" fontId="17" fillId="0" borderId="58" xfId="0" applyNumberFormat="1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44" xfId="0" applyNumberFormat="1" applyFont="1" applyBorder="1" applyAlignment="1">
      <alignment horizontal="center" vertical="center"/>
    </xf>
    <xf numFmtId="0" fontId="17" fillId="0" borderId="33" xfId="0" applyNumberFormat="1" applyFont="1" applyBorder="1" applyAlignment="1">
      <alignment horizontal="center" vertical="center"/>
    </xf>
    <xf numFmtId="0" fontId="17" fillId="0" borderId="28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27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7" fillId="0" borderId="66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0" fontId="17" fillId="0" borderId="30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6" fillId="0" borderId="62" xfId="1" applyNumberFormat="1" applyFont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49" xfId="1" applyNumberFormat="1" applyFont="1" applyFill="1" applyBorder="1" applyAlignment="1">
      <alignment horizontal="center" vertical="center" wrapText="1"/>
    </xf>
    <xf numFmtId="0" fontId="18" fillId="0" borderId="49" xfId="0" applyNumberFormat="1" applyFont="1" applyFill="1" applyBorder="1" applyAlignment="1" applyProtection="1">
      <alignment horizontal="center" vertical="top"/>
    </xf>
    <xf numFmtId="0" fontId="18" fillId="0" borderId="57" xfId="0" applyNumberFormat="1" applyFont="1" applyFill="1" applyBorder="1" applyAlignment="1" applyProtection="1">
      <alignment horizontal="center" vertical="top"/>
    </xf>
    <xf numFmtId="0" fontId="18" fillId="0" borderId="58" xfId="0" applyNumberFormat="1" applyFont="1" applyFill="1" applyBorder="1" applyAlignment="1" applyProtection="1">
      <alignment horizontal="center" vertical="top"/>
    </xf>
    <xf numFmtId="0" fontId="17" fillId="0" borderId="37" xfId="0" applyNumberFormat="1" applyFont="1" applyBorder="1" applyAlignment="1">
      <alignment horizontal="center" vertical="center" textRotation="90"/>
    </xf>
    <xf numFmtId="0" fontId="17" fillId="0" borderId="38" xfId="0" applyNumberFormat="1" applyFont="1" applyBorder="1" applyAlignment="1">
      <alignment horizontal="center" vertical="center" textRotation="90"/>
    </xf>
    <xf numFmtId="0" fontId="17" fillId="0" borderId="62" xfId="0" applyNumberFormat="1" applyFont="1" applyBorder="1" applyAlignment="1">
      <alignment horizontal="center" vertical="center" textRotation="90"/>
    </xf>
    <xf numFmtId="0" fontId="19" fillId="0" borderId="37" xfId="0" applyNumberFormat="1" applyFont="1" applyBorder="1" applyAlignment="1">
      <alignment horizontal="center" vertical="center"/>
    </xf>
    <xf numFmtId="0" fontId="19" fillId="0" borderId="38" xfId="0" applyNumberFormat="1" applyFont="1" applyBorder="1" applyAlignment="1">
      <alignment horizontal="center" vertical="center"/>
    </xf>
    <xf numFmtId="20" fontId="16" fillId="0" borderId="23" xfId="0" applyNumberFormat="1" applyFont="1" applyBorder="1" applyAlignment="1">
      <alignment horizontal="center" wrapText="1"/>
    </xf>
    <xf numFmtId="20" fontId="16" fillId="0" borderId="60" xfId="0" applyNumberFormat="1" applyFont="1" applyBorder="1" applyAlignment="1">
      <alignment horizont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7" fillId="0" borderId="45" xfId="0" applyNumberFormat="1" applyFont="1" applyBorder="1" applyAlignment="1">
      <alignment horizontal="center"/>
    </xf>
    <xf numFmtId="0" fontId="17" fillId="0" borderId="46" xfId="0" applyNumberFormat="1" applyFont="1" applyBorder="1" applyAlignment="1">
      <alignment horizontal="center"/>
    </xf>
    <xf numFmtId="0" fontId="17" fillId="0" borderId="48" xfId="0" applyNumberFormat="1" applyFont="1" applyBorder="1" applyAlignment="1">
      <alignment horizontal="center"/>
    </xf>
    <xf numFmtId="0" fontId="17" fillId="0" borderId="56" xfId="0" applyNumberFormat="1" applyFont="1" applyBorder="1" applyAlignment="1">
      <alignment horizontal="center"/>
    </xf>
    <xf numFmtId="0" fontId="17" fillId="0" borderId="47" xfId="0" applyNumberFormat="1" applyFont="1" applyBorder="1" applyAlignment="1">
      <alignment horizontal="center"/>
    </xf>
    <xf numFmtId="0" fontId="16" fillId="0" borderId="2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2" borderId="37" xfId="1" applyFont="1" applyFill="1" applyBorder="1" applyAlignment="1">
      <alignment horizontal="center" vertical="center" wrapText="1"/>
    </xf>
    <xf numFmtId="0" fontId="16" fillId="2" borderId="62" xfId="1" applyFont="1" applyFill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/>
    </xf>
    <xf numFmtId="0" fontId="17" fillId="0" borderId="6" xfId="0" applyNumberFormat="1" applyFont="1" applyBorder="1" applyAlignment="1">
      <alignment horizontal="center"/>
    </xf>
    <xf numFmtId="0" fontId="17" fillId="0" borderId="24" xfId="0" applyNumberFormat="1" applyFont="1" applyBorder="1" applyAlignment="1">
      <alignment horizontal="center"/>
    </xf>
    <xf numFmtId="0" fontId="17" fillId="0" borderId="23" xfId="0" applyNumberFormat="1" applyFont="1" applyBorder="1" applyAlignment="1">
      <alignment horizontal="center"/>
    </xf>
    <xf numFmtId="0" fontId="17" fillId="0" borderId="17" xfId="0" applyNumberFormat="1" applyFont="1" applyBorder="1" applyAlignment="1">
      <alignment horizontal="center"/>
    </xf>
    <xf numFmtId="0" fontId="17" fillId="0" borderId="50" xfId="0" applyNumberFormat="1" applyFont="1" applyBorder="1" applyAlignment="1">
      <alignment horizontal="center"/>
    </xf>
    <xf numFmtId="0" fontId="17" fillId="0" borderId="52" xfId="0" applyNumberFormat="1" applyFont="1" applyBorder="1" applyAlignment="1">
      <alignment horizontal="center"/>
    </xf>
    <xf numFmtId="0" fontId="17" fillId="0" borderId="75" xfId="0" applyNumberFormat="1" applyFont="1" applyBorder="1" applyAlignment="1">
      <alignment horizontal="center"/>
    </xf>
    <xf numFmtId="0" fontId="17" fillId="0" borderId="51" xfId="0" applyNumberFormat="1" applyFont="1" applyBorder="1" applyAlignment="1">
      <alignment horizontal="center"/>
    </xf>
    <xf numFmtId="0" fontId="16" fillId="0" borderId="37" xfId="1" applyFont="1" applyBorder="1" applyAlignment="1">
      <alignment horizontal="center" vertical="center" wrapText="1"/>
    </xf>
    <xf numFmtId="0" fontId="16" fillId="0" borderId="38" xfId="1" applyFont="1" applyBorder="1" applyAlignment="1">
      <alignment horizontal="center" vertical="center" wrapText="1"/>
    </xf>
    <xf numFmtId="0" fontId="16" fillId="0" borderId="62" xfId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6" fillId="0" borderId="37" xfId="1" applyFont="1" applyBorder="1" applyAlignment="1">
      <alignment horizontal="center" vertical="center" textRotation="90" wrapText="1"/>
    </xf>
    <xf numFmtId="0" fontId="16" fillId="0" borderId="38" xfId="1" applyFont="1" applyBorder="1" applyAlignment="1">
      <alignment horizontal="center" vertical="center" textRotation="90" wrapText="1"/>
    </xf>
    <xf numFmtId="0" fontId="16" fillId="0" borderId="62" xfId="1" applyFont="1" applyBorder="1" applyAlignment="1">
      <alignment horizontal="center" vertical="center" textRotation="90" wrapText="1"/>
    </xf>
    <xf numFmtId="0" fontId="19" fillId="0" borderId="37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37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20" fontId="16" fillId="0" borderId="4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textRotation="90"/>
    </xf>
    <xf numFmtId="0" fontId="17" fillId="0" borderId="25" xfId="0" applyFont="1" applyBorder="1" applyAlignment="1">
      <alignment horizontal="center" vertical="center" textRotation="90"/>
    </xf>
    <xf numFmtId="0" fontId="17" fillId="0" borderId="34" xfId="0" applyFont="1" applyBorder="1" applyAlignment="1">
      <alignment horizontal="center" vertical="center" textRotation="90"/>
    </xf>
    <xf numFmtId="0" fontId="17" fillId="0" borderId="22" xfId="0" applyFont="1" applyBorder="1" applyAlignment="1">
      <alignment horizontal="center" vertical="center"/>
    </xf>
    <xf numFmtId="20" fontId="16" fillId="0" borderId="4" xfId="0" applyNumberFormat="1" applyFont="1" applyBorder="1" applyAlignment="1">
      <alignment horizontal="center" wrapText="1"/>
    </xf>
    <xf numFmtId="20" fontId="16" fillId="0" borderId="5" xfId="0" applyNumberFormat="1" applyFont="1" applyBorder="1" applyAlignment="1">
      <alignment horizontal="center" wrapText="1"/>
    </xf>
    <xf numFmtId="20" fontId="16" fillId="0" borderId="23" xfId="0" applyNumberFormat="1" applyFont="1" applyBorder="1" applyAlignment="1">
      <alignment horizontal="center"/>
    </xf>
    <xf numFmtId="0" fontId="17" fillId="0" borderId="32" xfId="0" applyNumberFormat="1" applyFont="1" applyBorder="1" applyAlignment="1">
      <alignment horizontal="center"/>
    </xf>
    <xf numFmtId="0" fontId="17" fillId="0" borderId="68" xfId="0" applyNumberFormat="1" applyFont="1" applyBorder="1" applyAlignment="1">
      <alignment horizontal="center"/>
    </xf>
    <xf numFmtId="0" fontId="17" fillId="0" borderId="74" xfId="0" applyNumberFormat="1" applyFont="1" applyBorder="1" applyAlignment="1">
      <alignment horizontal="center"/>
    </xf>
    <xf numFmtId="0" fontId="17" fillId="0" borderId="35" xfId="0" applyNumberFormat="1" applyFont="1" applyBorder="1" applyAlignment="1">
      <alignment horizontal="center"/>
    </xf>
    <xf numFmtId="0" fontId="17" fillId="0" borderId="53" xfId="0" applyNumberFormat="1" applyFont="1" applyBorder="1" applyAlignment="1">
      <alignment horizontal="center"/>
    </xf>
    <xf numFmtId="0" fontId="17" fillId="0" borderId="54" xfId="0" applyNumberFormat="1" applyFont="1" applyBorder="1" applyAlignment="1">
      <alignment horizontal="center"/>
    </xf>
    <xf numFmtId="0" fontId="17" fillId="0" borderId="37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16" fillId="2" borderId="43" xfId="1" applyFont="1" applyFill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7" fillId="0" borderId="29" xfId="0" applyNumberFormat="1" applyFont="1" applyBorder="1" applyAlignment="1">
      <alignment horizontal="center"/>
    </xf>
    <xf numFmtId="0" fontId="17" fillId="0" borderId="60" xfId="0" applyNumberFormat="1" applyFont="1" applyBorder="1" applyAlignment="1">
      <alignment horizontal="center"/>
    </xf>
    <xf numFmtId="0" fontId="17" fillId="0" borderId="61" xfId="0" applyNumberFormat="1" applyFont="1" applyBorder="1" applyAlignment="1">
      <alignment horizontal="center"/>
    </xf>
    <xf numFmtId="0" fontId="16" fillId="0" borderId="29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7" fillId="0" borderId="62" xfId="1" applyFont="1" applyFill="1" applyBorder="1" applyAlignment="1">
      <alignment horizontal="center" vertical="center" wrapText="1"/>
    </xf>
    <xf numFmtId="20" fontId="16" fillId="0" borderId="61" xfId="0" applyNumberFormat="1" applyFont="1" applyBorder="1" applyAlignment="1">
      <alignment horizontal="center" wrapText="1"/>
    </xf>
    <xf numFmtId="0" fontId="19" fillId="0" borderId="6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20" fontId="16" fillId="0" borderId="29" xfId="0" applyNumberFormat="1" applyFont="1" applyBorder="1" applyAlignment="1">
      <alignment horizontal="center" wrapText="1"/>
    </xf>
    <xf numFmtId="1" fontId="17" fillId="0" borderId="17" xfId="0" applyNumberFormat="1" applyFont="1" applyBorder="1" applyAlignment="1">
      <alignment horizontal="center" vertical="center"/>
    </xf>
    <xf numFmtId="1" fontId="17" fillId="0" borderId="50" xfId="0" applyNumberFormat="1" applyFont="1" applyBorder="1" applyAlignment="1">
      <alignment horizontal="center" vertical="center"/>
    </xf>
    <xf numFmtId="1" fontId="17" fillId="0" borderId="52" xfId="0" applyNumberFormat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textRotation="90" wrapText="1"/>
    </xf>
    <xf numFmtId="0" fontId="17" fillId="0" borderId="43" xfId="0" applyFont="1" applyBorder="1" applyAlignment="1">
      <alignment horizontal="center" vertical="center" textRotation="90" wrapText="1"/>
    </xf>
    <xf numFmtId="0" fontId="17" fillId="0" borderId="26" xfId="0" applyFont="1" applyBorder="1" applyAlignment="1">
      <alignment horizontal="center" vertical="center" textRotation="90" wrapText="1"/>
    </xf>
    <xf numFmtId="0" fontId="19" fillId="0" borderId="21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/>
    </xf>
    <xf numFmtId="0" fontId="17" fillId="0" borderId="10" xfId="0" applyNumberFormat="1" applyFont="1" applyBorder="1" applyAlignment="1">
      <alignment horizontal="center"/>
    </xf>
    <xf numFmtId="0" fontId="17" fillId="0" borderId="11" xfId="0" applyNumberFormat="1" applyFont="1" applyBorder="1" applyAlignment="1">
      <alignment horizontal="center"/>
    </xf>
    <xf numFmtId="0" fontId="17" fillId="0" borderId="28" xfId="0" applyNumberFormat="1" applyFont="1" applyBorder="1" applyAlignment="1">
      <alignment horizontal="center"/>
    </xf>
    <xf numFmtId="0" fontId="17" fillId="0" borderId="27" xfId="0" applyNumberFormat="1" applyFont="1" applyBorder="1" applyAlignment="1">
      <alignment horizontal="center"/>
    </xf>
    <xf numFmtId="0" fontId="17" fillId="0" borderId="66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center"/>
    </xf>
    <xf numFmtId="0" fontId="17" fillId="0" borderId="31" xfId="0" applyNumberFormat="1" applyFont="1" applyBorder="1" applyAlignment="1">
      <alignment horizontal="center"/>
    </xf>
    <xf numFmtId="0" fontId="17" fillId="0" borderId="30" xfId="0" applyNumberFormat="1" applyFont="1" applyBorder="1" applyAlignment="1">
      <alignment horizontal="center"/>
    </xf>
    <xf numFmtId="0" fontId="17" fillId="0" borderId="15" xfId="0" applyNumberFormat="1" applyFont="1" applyBorder="1" applyAlignment="1">
      <alignment horizontal="center"/>
    </xf>
    <xf numFmtId="20" fontId="16" fillId="0" borderId="29" xfId="0" applyNumberFormat="1" applyFont="1" applyFill="1" applyBorder="1" applyAlignment="1">
      <alignment horizontal="center"/>
    </xf>
    <xf numFmtId="20" fontId="16" fillId="0" borderId="60" xfId="0" applyNumberFormat="1" applyFont="1" applyFill="1" applyBorder="1" applyAlignment="1">
      <alignment horizontal="center"/>
    </xf>
    <xf numFmtId="20" fontId="16" fillId="0" borderId="61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textRotation="90" wrapText="1"/>
    </xf>
    <xf numFmtId="0" fontId="17" fillId="0" borderId="38" xfId="0" applyFont="1" applyBorder="1" applyAlignment="1">
      <alignment horizontal="center" vertical="center" textRotation="90" wrapText="1"/>
    </xf>
    <xf numFmtId="0" fontId="17" fillId="0" borderId="62" xfId="0" applyFont="1" applyBorder="1" applyAlignment="1">
      <alignment horizontal="center" vertical="center" textRotation="90" wrapText="1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04"/>
  <sheetViews>
    <sheetView zoomScale="90" zoomScaleNormal="90" zoomScaleSheetLayoutView="85" workbookViewId="0">
      <selection activeCell="D67" sqref="D67"/>
    </sheetView>
  </sheetViews>
  <sheetFormatPr defaultRowHeight="12.75" customHeight="1" x14ac:dyDescent="0.2"/>
  <cols>
    <col min="1" max="1" width="19.5703125" style="18" customWidth="1"/>
    <col min="2" max="2" width="10" style="18" bestFit="1" customWidth="1"/>
    <col min="3" max="3" width="10.140625" style="18" bestFit="1" customWidth="1"/>
    <col min="4" max="4" width="9.140625" style="18"/>
    <col min="5" max="12" width="9" style="18" customWidth="1"/>
    <col min="13" max="13" width="14.42578125" style="18" customWidth="1"/>
    <col min="14" max="14" width="9.140625" style="18"/>
    <col min="15" max="16" width="9.140625" style="18" customWidth="1"/>
    <col min="17" max="16384" width="9.140625" style="18"/>
  </cols>
  <sheetData>
    <row r="1" spans="1:36" s="5" customFormat="1" ht="13.5" customHeight="1" x14ac:dyDescent="0.2">
      <c r="A1" s="386" t="s">
        <v>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36" s="5" customFormat="1" ht="13.5" customHeight="1" x14ac:dyDescent="0.2">
      <c r="A2" s="386" t="s">
        <v>48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1:36" s="5" customFormat="1" ht="13.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36" s="5" customFormat="1" ht="13.5" customHeight="1" thickBot="1" x14ac:dyDescent="0.25">
      <c r="E4" s="393" t="s">
        <v>38</v>
      </c>
      <c r="F4" s="393"/>
      <c r="G4" s="393"/>
      <c r="H4" s="393"/>
      <c r="I4" s="393"/>
      <c r="J4" s="393"/>
      <c r="K4" s="393"/>
      <c r="L4" s="393"/>
    </row>
    <row r="5" spans="1:36" s="5" customFormat="1" ht="13.5" customHeight="1" x14ac:dyDescent="0.2">
      <c r="A5" s="391" t="s">
        <v>44</v>
      </c>
      <c r="B5" s="389" t="s">
        <v>3</v>
      </c>
      <c r="C5" s="389" t="s">
        <v>4</v>
      </c>
      <c r="D5" s="389"/>
      <c r="E5" s="387" t="s">
        <v>36</v>
      </c>
      <c r="F5" s="387"/>
      <c r="G5" s="387" t="s">
        <v>49</v>
      </c>
      <c r="H5" s="387"/>
      <c r="I5" s="387" t="s">
        <v>50</v>
      </c>
      <c r="J5" s="387"/>
      <c r="K5" s="387" t="s">
        <v>37</v>
      </c>
      <c r="L5" s="388"/>
    </row>
    <row r="6" spans="1:36" s="5" customFormat="1" ht="13.5" customHeight="1" thickBot="1" x14ac:dyDescent="0.25">
      <c r="A6" s="392"/>
      <c r="B6" s="390"/>
      <c r="C6" s="390"/>
      <c r="D6" s="390"/>
      <c r="E6" s="20" t="s">
        <v>1</v>
      </c>
      <c r="F6" s="6" t="s">
        <v>34</v>
      </c>
      <c r="G6" s="20" t="s">
        <v>1</v>
      </c>
      <c r="H6" s="6" t="s">
        <v>34</v>
      </c>
      <c r="I6" s="20" t="s">
        <v>1</v>
      </c>
      <c r="J6" s="6" t="s">
        <v>34</v>
      </c>
      <c r="K6" s="20" t="s">
        <v>1</v>
      </c>
      <c r="L6" s="7" t="s">
        <v>34</v>
      </c>
    </row>
    <row r="7" spans="1:36" s="5" customFormat="1" ht="13.5" customHeight="1" x14ac:dyDescent="0.25">
      <c r="A7" s="378" t="s">
        <v>11</v>
      </c>
      <c r="B7" s="8" t="s">
        <v>10</v>
      </c>
      <c r="C7" s="8" t="s">
        <v>6</v>
      </c>
      <c r="D7" s="8">
        <v>200</v>
      </c>
      <c r="E7" s="22">
        <v>8.7439999999999998</v>
      </c>
      <c r="F7" s="22">
        <v>1.774</v>
      </c>
      <c r="G7" s="22">
        <v>12.91</v>
      </c>
      <c r="H7" s="22">
        <v>2.3260000000000001</v>
      </c>
      <c r="I7" s="22">
        <v>14.782</v>
      </c>
      <c r="J7" s="22">
        <v>2.4119999999999999</v>
      </c>
      <c r="K7" s="22">
        <v>12.593999999999999</v>
      </c>
      <c r="L7" s="23">
        <v>2.0920000000000001</v>
      </c>
    </row>
    <row r="8" spans="1:36" s="5" customFormat="1" ht="13.5" customHeight="1" x14ac:dyDescent="0.25">
      <c r="A8" s="379"/>
      <c r="B8" s="9" t="s">
        <v>43</v>
      </c>
      <c r="C8" s="9" t="s">
        <v>6</v>
      </c>
      <c r="D8" s="9">
        <v>200</v>
      </c>
      <c r="E8" s="24">
        <v>8.1959999999999997</v>
      </c>
      <c r="F8" s="24">
        <v>1.6619999999999999</v>
      </c>
      <c r="G8" s="24">
        <v>12.186</v>
      </c>
      <c r="H8" s="24">
        <v>2.4300000000000002</v>
      </c>
      <c r="I8" s="24">
        <v>13.406000000000001</v>
      </c>
      <c r="J8" s="24">
        <v>2.2999999999999998</v>
      </c>
      <c r="K8" s="24">
        <v>11.954000000000001</v>
      </c>
      <c r="L8" s="25">
        <v>1.996</v>
      </c>
    </row>
    <row r="9" spans="1:36" s="5" customFormat="1" ht="13.5" customHeight="1" thickBot="1" x14ac:dyDescent="0.25">
      <c r="A9" s="380"/>
      <c r="B9" s="381" t="s">
        <v>5</v>
      </c>
      <c r="C9" s="381"/>
      <c r="D9" s="381"/>
      <c r="E9" s="26">
        <f t="shared" ref="E9:L9" si="0">E7+E8</f>
        <v>16.939999999999998</v>
      </c>
      <c r="F9" s="26">
        <f t="shared" si="0"/>
        <v>3.4359999999999999</v>
      </c>
      <c r="G9" s="26">
        <f t="shared" si="0"/>
        <v>25.096</v>
      </c>
      <c r="H9" s="26">
        <f t="shared" si="0"/>
        <v>4.7560000000000002</v>
      </c>
      <c r="I9" s="26">
        <f t="shared" si="0"/>
        <v>28.188000000000002</v>
      </c>
      <c r="J9" s="26">
        <f t="shared" si="0"/>
        <v>4.7119999999999997</v>
      </c>
      <c r="K9" s="26">
        <f t="shared" si="0"/>
        <v>24.548000000000002</v>
      </c>
      <c r="L9" s="27">
        <f t="shared" si="0"/>
        <v>4.0880000000000001</v>
      </c>
    </row>
    <row r="10" spans="1:36" s="10" customFormat="1" ht="13.5" customHeight="1" x14ac:dyDescent="0.25">
      <c r="A10" s="382" t="s">
        <v>12</v>
      </c>
      <c r="B10" s="8" t="s">
        <v>9</v>
      </c>
      <c r="C10" s="8" t="s">
        <v>6</v>
      </c>
      <c r="D10" s="8">
        <v>63</v>
      </c>
      <c r="E10" s="1">
        <v>3.8559999999999999</v>
      </c>
      <c r="F10" s="1">
        <v>0.81899999999999995</v>
      </c>
      <c r="G10" s="1">
        <v>3.8319999999999999</v>
      </c>
      <c r="H10" s="1">
        <v>0.88600000000000001</v>
      </c>
      <c r="I10" s="1">
        <v>3.7330000000000001</v>
      </c>
      <c r="J10" s="1">
        <v>0.82399999999999995</v>
      </c>
      <c r="K10" s="1">
        <v>3.5489999999999999</v>
      </c>
      <c r="L10" s="3">
        <v>0.75700000000000001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s="10" customFormat="1" ht="13.5" customHeight="1" x14ac:dyDescent="0.25">
      <c r="A11" s="383"/>
      <c r="B11" s="9" t="s">
        <v>10</v>
      </c>
      <c r="C11" s="9" t="s">
        <v>6</v>
      </c>
      <c r="D11" s="9">
        <v>63</v>
      </c>
      <c r="E11" s="2">
        <v>3.0019999999999998</v>
      </c>
      <c r="F11" s="2">
        <v>0.92</v>
      </c>
      <c r="G11" s="2">
        <v>3.5939999999999999</v>
      </c>
      <c r="H11" s="2">
        <v>1.1599999999999999</v>
      </c>
      <c r="I11" s="2">
        <v>3.496</v>
      </c>
      <c r="J11" s="2">
        <v>1.034</v>
      </c>
      <c r="K11" s="2">
        <v>3.2050000000000001</v>
      </c>
      <c r="L11" s="4">
        <v>1.0029999999999999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10" customFormat="1" ht="13.5" customHeight="1" x14ac:dyDescent="0.25">
      <c r="A12" s="383"/>
      <c r="B12" s="9" t="s">
        <v>21</v>
      </c>
      <c r="C12" s="9">
        <v>110</v>
      </c>
      <c r="D12" s="11"/>
      <c r="E12" s="2">
        <v>4.3559999999999999</v>
      </c>
      <c r="F12" s="2">
        <v>-3.3530000000000002</v>
      </c>
      <c r="G12" s="2">
        <v>5.016</v>
      </c>
      <c r="H12" s="2">
        <v>-3.01</v>
      </c>
      <c r="I12" s="2">
        <v>5.28</v>
      </c>
      <c r="J12" s="2">
        <v>-3.036</v>
      </c>
      <c r="K12" s="2">
        <v>4.673</v>
      </c>
      <c r="L12" s="4">
        <v>-3.1680000000000001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s="10" customFormat="1" ht="13.5" customHeight="1" thickBot="1" x14ac:dyDescent="0.25">
      <c r="A13" s="384"/>
      <c r="B13" s="381" t="s">
        <v>5</v>
      </c>
      <c r="C13" s="381"/>
      <c r="D13" s="381"/>
      <c r="E13" s="26">
        <f>E10+E11</f>
        <v>6.8579999999999997</v>
      </c>
      <c r="F13" s="26">
        <f t="shared" ref="F13:L13" si="1">F10+F11</f>
        <v>1.7389999999999999</v>
      </c>
      <c r="G13" s="26">
        <f t="shared" si="1"/>
        <v>7.4260000000000002</v>
      </c>
      <c r="H13" s="26">
        <f t="shared" si="1"/>
        <v>2.0459999999999998</v>
      </c>
      <c r="I13" s="26">
        <f t="shared" si="1"/>
        <v>7.2290000000000001</v>
      </c>
      <c r="J13" s="26">
        <f t="shared" si="1"/>
        <v>1.8580000000000001</v>
      </c>
      <c r="K13" s="26">
        <f t="shared" si="1"/>
        <v>6.7539999999999996</v>
      </c>
      <c r="L13" s="27">
        <f t="shared" si="1"/>
        <v>1.7599999999999998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5" customFormat="1" ht="13.5" customHeight="1" x14ac:dyDescent="0.25">
      <c r="A14" s="378" t="s">
        <v>13</v>
      </c>
      <c r="B14" s="8" t="s">
        <v>9</v>
      </c>
      <c r="C14" s="8" t="s">
        <v>6</v>
      </c>
      <c r="D14" s="8">
        <v>125</v>
      </c>
      <c r="E14" s="22">
        <v>4.9619999999999997</v>
      </c>
      <c r="F14" s="22">
        <v>0.81</v>
      </c>
      <c r="G14" s="22">
        <v>6.1980000000000004</v>
      </c>
      <c r="H14" s="22">
        <v>1.02</v>
      </c>
      <c r="I14" s="22">
        <v>6.51</v>
      </c>
      <c r="J14" s="22">
        <v>1.07</v>
      </c>
      <c r="K14" s="22">
        <v>5.8380000000000001</v>
      </c>
      <c r="L14" s="23">
        <v>0.96</v>
      </c>
    </row>
    <row r="15" spans="1:36" s="5" customFormat="1" ht="13.5" customHeight="1" x14ac:dyDescent="0.25">
      <c r="A15" s="379"/>
      <c r="B15" s="9" t="s">
        <v>10</v>
      </c>
      <c r="C15" s="9" t="s">
        <v>6</v>
      </c>
      <c r="D15" s="9">
        <v>125</v>
      </c>
      <c r="E15" s="28">
        <v>3.7320000000000002</v>
      </c>
      <c r="F15" s="28">
        <v>0.77</v>
      </c>
      <c r="G15" s="28">
        <v>5.2320000000000002</v>
      </c>
      <c r="H15" s="28">
        <v>1.07</v>
      </c>
      <c r="I15" s="28">
        <v>5.7539999999999996</v>
      </c>
      <c r="J15" s="28">
        <v>1.18</v>
      </c>
      <c r="K15" s="28">
        <v>5.0279999999999996</v>
      </c>
      <c r="L15" s="29">
        <v>1.03</v>
      </c>
    </row>
    <row r="16" spans="1:36" s="5" customFormat="1" ht="13.5" customHeight="1" x14ac:dyDescent="0.25">
      <c r="A16" s="379"/>
      <c r="B16" s="9" t="s">
        <v>22</v>
      </c>
      <c r="C16" s="9">
        <v>110</v>
      </c>
      <c r="E16" s="28">
        <v>12.65</v>
      </c>
      <c r="F16" s="28">
        <v>3.2010000000000001</v>
      </c>
      <c r="G16" s="28">
        <v>19.404</v>
      </c>
      <c r="H16" s="28">
        <v>4.367</v>
      </c>
      <c r="I16" s="28">
        <v>19.657</v>
      </c>
      <c r="J16" s="28">
        <v>4.444</v>
      </c>
      <c r="K16" s="28">
        <v>16.984000000000002</v>
      </c>
      <c r="L16" s="29">
        <v>3.9159999999999999</v>
      </c>
    </row>
    <row r="17" spans="1:36" s="5" customFormat="1" ht="13.5" customHeight="1" x14ac:dyDescent="0.25">
      <c r="A17" s="379"/>
      <c r="B17" s="9" t="s">
        <v>23</v>
      </c>
      <c r="C17" s="9">
        <v>110</v>
      </c>
      <c r="D17" s="9"/>
      <c r="E17" s="28">
        <v>10.054</v>
      </c>
      <c r="F17" s="28">
        <v>2.3540000000000001</v>
      </c>
      <c r="G17" s="28">
        <v>16.907</v>
      </c>
      <c r="H17" s="28">
        <v>3.85</v>
      </c>
      <c r="I17" s="28">
        <v>15.554</v>
      </c>
      <c r="J17" s="28">
        <v>3.4209999999999998</v>
      </c>
      <c r="K17" s="28">
        <v>11.726000000000001</v>
      </c>
      <c r="L17" s="29">
        <v>2.706</v>
      </c>
    </row>
    <row r="18" spans="1:36" s="5" customFormat="1" ht="13.5" customHeight="1" x14ac:dyDescent="0.25">
      <c r="A18" s="379"/>
      <c r="B18" s="9" t="s">
        <v>24</v>
      </c>
      <c r="C18" s="9">
        <v>110</v>
      </c>
      <c r="D18" s="9"/>
      <c r="E18" s="28">
        <v>5.907</v>
      </c>
      <c r="F18" s="28">
        <v>-1.1879999999999999</v>
      </c>
      <c r="G18" s="28">
        <v>11.86</v>
      </c>
      <c r="H18" s="28">
        <v>-0.442</v>
      </c>
      <c r="I18" s="28">
        <v>11.523999999999999</v>
      </c>
      <c r="J18" s="28">
        <v>-0.40300000000000002</v>
      </c>
      <c r="K18" s="28">
        <v>8.5470000000000006</v>
      </c>
      <c r="L18" s="29">
        <v>-0.85099999999999998</v>
      </c>
    </row>
    <row r="19" spans="1:36" s="5" customFormat="1" ht="13.5" customHeight="1" x14ac:dyDescent="0.25">
      <c r="A19" s="379"/>
      <c r="B19" s="9" t="s">
        <v>25</v>
      </c>
      <c r="C19" s="9">
        <v>110</v>
      </c>
      <c r="D19" s="9"/>
      <c r="E19" s="28">
        <v>7.9660000000000002</v>
      </c>
      <c r="F19" s="28">
        <v>-1.5580000000000001</v>
      </c>
      <c r="G19" s="28">
        <v>15.114000000000001</v>
      </c>
      <c r="H19" s="28">
        <v>-0.50800000000000001</v>
      </c>
      <c r="I19" s="28">
        <v>15.847</v>
      </c>
      <c r="J19" s="28">
        <v>-0.502</v>
      </c>
      <c r="K19" s="28">
        <v>12.17</v>
      </c>
      <c r="L19" s="29">
        <v>-1.089</v>
      </c>
    </row>
    <row r="20" spans="1:36" s="5" customFormat="1" ht="13.5" customHeight="1" thickBot="1" x14ac:dyDescent="0.25">
      <c r="A20" s="380"/>
      <c r="B20" s="381" t="s">
        <v>5</v>
      </c>
      <c r="C20" s="381"/>
      <c r="D20" s="381"/>
      <c r="E20" s="12">
        <f>E14+E15</f>
        <v>8.6939999999999991</v>
      </c>
      <c r="F20" s="12">
        <f t="shared" ref="F20:L20" si="2">F14+F15</f>
        <v>1.58</v>
      </c>
      <c r="G20" s="12">
        <f t="shared" si="2"/>
        <v>11.43</v>
      </c>
      <c r="H20" s="12">
        <f>H14+H15</f>
        <v>2.09</v>
      </c>
      <c r="I20" s="12">
        <f t="shared" si="2"/>
        <v>12.263999999999999</v>
      </c>
      <c r="J20" s="12">
        <f t="shared" si="2"/>
        <v>2.25</v>
      </c>
      <c r="K20" s="12">
        <f t="shared" si="2"/>
        <v>10.866</v>
      </c>
      <c r="L20" s="13">
        <f t="shared" si="2"/>
        <v>1.99</v>
      </c>
    </row>
    <row r="21" spans="1:36" s="10" customFormat="1" ht="13.5" customHeight="1" x14ac:dyDescent="0.25">
      <c r="A21" s="378" t="s">
        <v>7</v>
      </c>
      <c r="B21" s="8" t="s">
        <v>19</v>
      </c>
      <c r="C21" s="8" t="s">
        <v>20</v>
      </c>
      <c r="D21" s="8">
        <v>40</v>
      </c>
      <c r="E21" s="1">
        <v>8.5719999999999992</v>
      </c>
      <c r="F21" s="1">
        <v>1.4930000000000001</v>
      </c>
      <c r="G21" s="1">
        <v>11.282</v>
      </c>
      <c r="H21" s="1">
        <v>2.258</v>
      </c>
      <c r="I21" s="1">
        <v>9.2880000000000003</v>
      </c>
      <c r="J21" s="1">
        <v>2.1280000000000001</v>
      </c>
      <c r="K21" s="1">
        <v>9.15</v>
      </c>
      <c r="L21" s="3">
        <v>1.9870000000000001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10" customFormat="1" ht="13.5" customHeight="1" x14ac:dyDescent="0.25">
      <c r="A22" s="379"/>
      <c r="B22" s="9" t="s">
        <v>17</v>
      </c>
      <c r="C22" s="9" t="s">
        <v>20</v>
      </c>
      <c r="D22" s="9">
        <v>40</v>
      </c>
      <c r="E22" s="2">
        <v>5.7590000000000003</v>
      </c>
      <c r="F22" s="2">
        <v>0.30499999999999999</v>
      </c>
      <c r="G22" s="2">
        <v>5.3440000000000003</v>
      </c>
      <c r="H22" s="2">
        <v>0.505</v>
      </c>
      <c r="I22" s="2">
        <v>3.7970000000000002</v>
      </c>
      <c r="J22" s="2">
        <v>0.44500000000000001</v>
      </c>
      <c r="K22" s="2">
        <v>5.3539999999999992</v>
      </c>
      <c r="L22" s="4">
        <v>0.36799999999999999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10" customFormat="1" ht="13.5" customHeight="1" thickBot="1" x14ac:dyDescent="0.25">
      <c r="A23" s="380"/>
      <c r="B23" s="381" t="s">
        <v>5</v>
      </c>
      <c r="C23" s="381"/>
      <c r="D23" s="381"/>
      <c r="E23" s="26">
        <f>E21+E22</f>
        <v>14.331</v>
      </c>
      <c r="F23" s="26">
        <f t="shared" ref="F23:L23" si="3">F21+F22</f>
        <v>1.798</v>
      </c>
      <c r="G23" s="26">
        <f t="shared" si="3"/>
        <v>16.626000000000001</v>
      </c>
      <c r="H23" s="26">
        <f t="shared" si="3"/>
        <v>2.7629999999999999</v>
      </c>
      <c r="I23" s="26">
        <f t="shared" si="3"/>
        <v>13.085000000000001</v>
      </c>
      <c r="J23" s="26">
        <f t="shared" si="3"/>
        <v>2.573</v>
      </c>
      <c r="K23" s="26">
        <f t="shared" si="3"/>
        <v>14.504</v>
      </c>
      <c r="L23" s="27">
        <f t="shared" si="3"/>
        <v>2.355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10" customFormat="1" ht="13.5" customHeight="1" x14ac:dyDescent="0.25">
      <c r="A24" s="378" t="s">
        <v>39</v>
      </c>
      <c r="B24" s="30" t="s">
        <v>9</v>
      </c>
      <c r="C24" s="31" t="s">
        <v>6</v>
      </c>
      <c r="D24" s="30">
        <v>125</v>
      </c>
      <c r="E24" s="1">
        <v>8.5879999999999992</v>
      </c>
      <c r="F24" s="1">
        <v>2.8</v>
      </c>
      <c r="G24" s="1">
        <v>10.256</v>
      </c>
      <c r="H24" s="1">
        <v>3.3839999999999999</v>
      </c>
      <c r="I24" s="1">
        <v>12.071999999999999</v>
      </c>
      <c r="J24" s="1">
        <v>3.6240000000000001</v>
      </c>
      <c r="K24" s="1">
        <v>7.8959999999999999</v>
      </c>
      <c r="L24" s="3">
        <v>2.492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10" customFormat="1" ht="13.5" customHeight="1" x14ac:dyDescent="0.25">
      <c r="A25" s="379"/>
      <c r="B25" s="31" t="s">
        <v>10</v>
      </c>
      <c r="C25" s="31" t="s">
        <v>6</v>
      </c>
      <c r="D25" s="31">
        <v>125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4">
        <v>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s="10" customFormat="1" ht="13.5" customHeight="1" x14ac:dyDescent="0.25">
      <c r="A26" s="385"/>
      <c r="B26" s="32" t="s">
        <v>19</v>
      </c>
      <c r="C26" s="32" t="s">
        <v>2</v>
      </c>
      <c r="D26" s="32">
        <v>40</v>
      </c>
      <c r="E26" s="33">
        <v>4.9050000000000002</v>
      </c>
      <c r="F26" s="33">
        <v>2.6879999999999997</v>
      </c>
      <c r="G26" s="33">
        <v>6.327</v>
      </c>
      <c r="H26" s="33">
        <v>2.7960000000000003</v>
      </c>
      <c r="I26" s="33">
        <v>6.7619999999999996</v>
      </c>
      <c r="J26" s="33">
        <v>2.7159999999999997</v>
      </c>
      <c r="K26" s="33">
        <v>8.7390000000000008</v>
      </c>
      <c r="L26" s="34">
        <v>3.427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s="10" customFormat="1" ht="13.5" customHeight="1" x14ac:dyDescent="0.25">
      <c r="A27" s="385"/>
      <c r="B27" s="32" t="s">
        <v>40</v>
      </c>
      <c r="C27" s="32">
        <v>110</v>
      </c>
      <c r="D27" s="32"/>
      <c r="E27" s="33">
        <v>3.234</v>
      </c>
      <c r="F27" s="33">
        <v>-0.55000000000000004</v>
      </c>
      <c r="G27" s="33">
        <v>4.4349999999999996</v>
      </c>
      <c r="H27" s="33">
        <v>-0.21099999999999999</v>
      </c>
      <c r="I27" s="33">
        <v>4.6769999999999996</v>
      </c>
      <c r="J27" s="33">
        <v>-0.22</v>
      </c>
      <c r="K27" s="33">
        <v>3.8540000000000001</v>
      </c>
      <c r="L27" s="34">
        <v>-0.43099999999999999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s="10" customFormat="1" ht="13.5" customHeight="1" x14ac:dyDescent="0.25">
      <c r="A28" s="385"/>
      <c r="B28" s="32" t="s">
        <v>41</v>
      </c>
      <c r="C28" s="32">
        <v>110</v>
      </c>
      <c r="D28" s="32"/>
      <c r="E28" s="33">
        <v>2.2770000000000001</v>
      </c>
      <c r="F28" s="33">
        <v>-1.034</v>
      </c>
      <c r="G28" s="33">
        <v>3.0289999999999999</v>
      </c>
      <c r="H28" s="33">
        <v>-0.89500000000000002</v>
      </c>
      <c r="I28" s="33">
        <v>3.1880000000000002</v>
      </c>
      <c r="J28" s="33">
        <v>-0.84499999999999997</v>
      </c>
      <c r="K28" s="33">
        <v>2.75</v>
      </c>
      <c r="L28" s="34">
        <v>-0.96799999999999997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s="10" customFormat="1" ht="13.5" customHeight="1" thickBot="1" x14ac:dyDescent="0.25">
      <c r="A29" s="380"/>
      <c r="B29" s="381" t="s">
        <v>5</v>
      </c>
      <c r="C29" s="381"/>
      <c r="D29" s="381"/>
      <c r="E29" s="26">
        <f t="shared" ref="E29:L29" si="4">E24+E25+E26</f>
        <v>13.492999999999999</v>
      </c>
      <c r="F29" s="26">
        <f t="shared" si="4"/>
        <v>5.4879999999999995</v>
      </c>
      <c r="G29" s="26">
        <f t="shared" si="4"/>
        <v>16.582999999999998</v>
      </c>
      <c r="H29" s="26">
        <f t="shared" si="4"/>
        <v>6.18</v>
      </c>
      <c r="I29" s="26">
        <f t="shared" si="4"/>
        <v>18.834</v>
      </c>
      <c r="J29" s="26">
        <f t="shared" si="4"/>
        <v>6.34</v>
      </c>
      <c r="K29" s="26">
        <f t="shared" si="4"/>
        <v>16.635000000000002</v>
      </c>
      <c r="L29" s="27">
        <f t="shared" si="4"/>
        <v>5.9190000000000005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s="10" customFormat="1" ht="13.5" customHeight="1" x14ac:dyDescent="0.25">
      <c r="A30" s="378" t="s">
        <v>8</v>
      </c>
      <c r="B30" s="8" t="s">
        <v>9</v>
      </c>
      <c r="C30" s="8" t="s">
        <v>6</v>
      </c>
      <c r="D30" s="8">
        <v>125</v>
      </c>
      <c r="E30" s="14">
        <v>6.15</v>
      </c>
      <c r="F30" s="14">
        <v>0.68400000000000005</v>
      </c>
      <c r="G30" s="14">
        <v>8.9879999999999995</v>
      </c>
      <c r="H30" s="14">
        <v>1.08</v>
      </c>
      <c r="I30" s="14">
        <v>14.262</v>
      </c>
      <c r="J30" s="14">
        <v>2.2679999999999998</v>
      </c>
      <c r="K30" s="14">
        <v>10.212</v>
      </c>
      <c r="L30" s="15">
        <v>1.1399999999999999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10" customFormat="1" ht="13.5" customHeight="1" x14ac:dyDescent="0.25">
      <c r="A31" s="379"/>
      <c r="B31" s="9" t="s">
        <v>17</v>
      </c>
      <c r="C31" s="9" t="s">
        <v>2</v>
      </c>
      <c r="D31" s="9">
        <v>63</v>
      </c>
      <c r="E31" s="16">
        <v>14.295999999999999</v>
      </c>
      <c r="F31" s="16">
        <v>4.633</v>
      </c>
      <c r="G31" s="16">
        <v>21.106999999999999</v>
      </c>
      <c r="H31" s="16">
        <v>7.1150000000000002</v>
      </c>
      <c r="I31" s="16">
        <v>19.774000000000001</v>
      </c>
      <c r="J31" s="16">
        <v>5.7160000000000002</v>
      </c>
      <c r="K31" s="16">
        <v>16.896000000000001</v>
      </c>
      <c r="L31" s="17">
        <v>5.1079999999999997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10" customFormat="1" ht="13.5" customHeight="1" x14ac:dyDescent="0.25">
      <c r="A32" s="379"/>
      <c r="B32" s="9" t="s">
        <v>16</v>
      </c>
      <c r="C32" s="9" t="s">
        <v>2</v>
      </c>
      <c r="D32" s="9">
        <v>31.5</v>
      </c>
      <c r="E32" s="16">
        <v>4.3819999999999997</v>
      </c>
      <c r="F32" s="16">
        <v>2.548</v>
      </c>
      <c r="G32" s="16">
        <v>7.5830000000000002</v>
      </c>
      <c r="H32" s="16">
        <v>3.4849999999999999</v>
      </c>
      <c r="I32" s="16">
        <v>7.1150000000000002</v>
      </c>
      <c r="J32" s="16">
        <v>3.01</v>
      </c>
      <c r="K32" s="16">
        <v>5.4580000000000002</v>
      </c>
      <c r="L32" s="17">
        <v>2.4289999999999998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s="10" customFormat="1" ht="13.5" customHeight="1" x14ac:dyDescent="0.25">
      <c r="A33" s="379"/>
      <c r="B33" s="9" t="s">
        <v>18</v>
      </c>
      <c r="C33" s="9" t="s">
        <v>2</v>
      </c>
      <c r="D33" s="9">
        <v>31.5</v>
      </c>
      <c r="E33" s="16">
        <v>6.7060000000000004</v>
      </c>
      <c r="F33" s="16">
        <v>2.93</v>
      </c>
      <c r="G33" s="16">
        <v>8.8840000000000003</v>
      </c>
      <c r="H33" s="16">
        <v>3.742</v>
      </c>
      <c r="I33" s="16">
        <v>8.3620000000000001</v>
      </c>
      <c r="J33" s="16">
        <v>3.399</v>
      </c>
      <c r="K33" s="16">
        <v>7.5309999999999997</v>
      </c>
      <c r="L33" s="17">
        <v>3.181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10" customFormat="1" ht="13.5" customHeight="1" x14ac:dyDescent="0.25">
      <c r="A34" s="379"/>
      <c r="B34" s="9" t="s">
        <v>26</v>
      </c>
      <c r="C34" s="9">
        <v>110</v>
      </c>
      <c r="D34" s="9"/>
      <c r="E34" s="16">
        <v>18.797000000000001</v>
      </c>
      <c r="F34" s="16">
        <v>6.9169999999999998</v>
      </c>
      <c r="G34" s="16">
        <v>33.700000000000003</v>
      </c>
      <c r="H34" s="16">
        <v>14.308999999999999</v>
      </c>
      <c r="I34" s="16">
        <v>30.523</v>
      </c>
      <c r="J34" s="16">
        <v>9.0229999999999997</v>
      </c>
      <c r="K34" s="16">
        <v>24.155999999999999</v>
      </c>
      <c r="L34" s="17">
        <v>9.4380000000000006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10" customFormat="1" ht="13.5" customHeight="1" x14ac:dyDescent="0.25">
      <c r="A35" s="379"/>
      <c r="B35" s="9" t="s">
        <v>27</v>
      </c>
      <c r="C35" s="9">
        <v>110</v>
      </c>
      <c r="D35" s="9"/>
      <c r="E35" s="16">
        <v>13.345000000000001</v>
      </c>
      <c r="F35" s="16">
        <v>2.798</v>
      </c>
      <c r="G35" s="16">
        <v>24.446000000000002</v>
      </c>
      <c r="H35" s="16">
        <v>6.3230000000000004</v>
      </c>
      <c r="I35" s="16">
        <v>22.704999999999998</v>
      </c>
      <c r="J35" s="16">
        <v>5.9660000000000002</v>
      </c>
      <c r="K35" s="16">
        <v>18.04</v>
      </c>
      <c r="L35" s="17">
        <v>4.6639999999999997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10" customFormat="1" ht="13.5" customHeight="1" thickBot="1" x14ac:dyDescent="0.25">
      <c r="A36" s="380"/>
      <c r="B36" s="381" t="s">
        <v>5</v>
      </c>
      <c r="C36" s="381"/>
      <c r="D36" s="381"/>
      <c r="E36" s="12">
        <f>E30+E31+E32+E33</f>
        <v>31.533999999999995</v>
      </c>
      <c r="F36" s="12">
        <f t="shared" ref="F36:L36" si="5">F30+F31+F32+F33</f>
        <v>10.795</v>
      </c>
      <c r="G36" s="12">
        <f t="shared" si="5"/>
        <v>46.561999999999998</v>
      </c>
      <c r="H36" s="12">
        <f t="shared" si="5"/>
        <v>15.422000000000001</v>
      </c>
      <c r="I36" s="12">
        <f t="shared" si="5"/>
        <v>49.513000000000005</v>
      </c>
      <c r="J36" s="12">
        <f t="shared" si="5"/>
        <v>14.393000000000001</v>
      </c>
      <c r="K36" s="12">
        <f t="shared" si="5"/>
        <v>40.097000000000001</v>
      </c>
      <c r="L36" s="13">
        <f t="shared" si="5"/>
        <v>11.858000000000001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10" customFormat="1" ht="13.5" customHeight="1" x14ac:dyDescent="0.25">
      <c r="A37" s="378" t="s">
        <v>42</v>
      </c>
      <c r="B37" s="30" t="s">
        <v>9</v>
      </c>
      <c r="C37" s="37" t="s">
        <v>6</v>
      </c>
      <c r="D37" s="30">
        <v>63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3">
        <v>0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s="10" customFormat="1" ht="13.5" customHeight="1" x14ac:dyDescent="0.25">
      <c r="A38" s="379"/>
      <c r="B38" s="31" t="s">
        <v>10</v>
      </c>
      <c r="C38" s="31" t="s">
        <v>6</v>
      </c>
      <c r="D38" s="31">
        <v>63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4">
        <v>0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s="10" customFormat="1" ht="13.5" customHeight="1" thickBot="1" x14ac:dyDescent="0.25">
      <c r="A39" s="380"/>
      <c r="B39" s="381" t="s">
        <v>5</v>
      </c>
      <c r="C39" s="381"/>
      <c r="D39" s="381"/>
      <c r="E39" s="26">
        <f t="shared" ref="E39:L39" si="6">E37+E38</f>
        <v>0</v>
      </c>
      <c r="F39" s="26">
        <f t="shared" si="6"/>
        <v>0</v>
      </c>
      <c r="G39" s="26">
        <f t="shared" si="6"/>
        <v>0</v>
      </c>
      <c r="H39" s="26">
        <f t="shared" si="6"/>
        <v>0</v>
      </c>
      <c r="I39" s="26">
        <f t="shared" si="6"/>
        <v>0</v>
      </c>
      <c r="J39" s="26">
        <f t="shared" si="6"/>
        <v>0</v>
      </c>
      <c r="K39" s="26">
        <f t="shared" si="6"/>
        <v>0</v>
      </c>
      <c r="L39" s="27">
        <f t="shared" si="6"/>
        <v>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s="10" customFormat="1" ht="13.5" customHeight="1" x14ac:dyDescent="0.25">
      <c r="A40" s="378" t="s">
        <v>14</v>
      </c>
      <c r="B40" s="8" t="s">
        <v>9</v>
      </c>
      <c r="C40" s="8" t="s">
        <v>35</v>
      </c>
      <c r="D40" s="8">
        <v>125</v>
      </c>
      <c r="E40" s="14">
        <v>1.345</v>
      </c>
      <c r="F40" s="14">
        <v>0.75600000000000001</v>
      </c>
      <c r="G40" s="14">
        <v>1.341</v>
      </c>
      <c r="H40" s="14">
        <v>0.745</v>
      </c>
      <c r="I40" s="35">
        <v>1.359</v>
      </c>
      <c r="J40" s="35">
        <v>0.75800000000000001</v>
      </c>
      <c r="K40" s="35">
        <v>1.361</v>
      </c>
      <c r="L40" s="15">
        <v>0.76300000000000001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10" customFormat="1" ht="13.5" customHeight="1" x14ac:dyDescent="0.25">
      <c r="A41" s="379"/>
      <c r="B41" s="9" t="s">
        <v>10</v>
      </c>
      <c r="C41" s="36" t="s">
        <v>35</v>
      </c>
      <c r="D41" s="9">
        <v>125</v>
      </c>
      <c r="E41" s="16">
        <v>1.2330000000000001</v>
      </c>
      <c r="F41" s="16">
        <v>0.69499999999999995</v>
      </c>
      <c r="G41" s="16">
        <v>1.2350000000000001</v>
      </c>
      <c r="H41" s="16">
        <v>0.68600000000000005</v>
      </c>
      <c r="I41" s="16">
        <v>1.2350000000000001</v>
      </c>
      <c r="J41" s="16">
        <v>0.69299999999999995</v>
      </c>
      <c r="K41" s="16">
        <v>1.2370000000000001</v>
      </c>
      <c r="L41" s="17">
        <v>0.70199999999999996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10" customFormat="1" ht="13.5" customHeight="1" x14ac:dyDescent="0.25">
      <c r="A42" s="379"/>
      <c r="B42" s="9" t="s">
        <v>28</v>
      </c>
      <c r="C42" s="9">
        <v>110</v>
      </c>
      <c r="D42" s="5"/>
      <c r="E42" s="16">
        <v>7.5369999999999999</v>
      </c>
      <c r="F42" s="16">
        <v>-5.0890000000000004</v>
      </c>
      <c r="G42" s="16">
        <v>10.52</v>
      </c>
      <c r="H42" s="16">
        <v>-4.1509999999999998</v>
      </c>
      <c r="I42" s="16">
        <v>10.738</v>
      </c>
      <c r="J42" s="16">
        <v>-4.2240000000000002</v>
      </c>
      <c r="K42" s="16">
        <v>8.798</v>
      </c>
      <c r="L42" s="17">
        <v>-4.5609999999999999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s="10" customFormat="1" ht="13.5" customHeight="1" x14ac:dyDescent="0.25">
      <c r="A43" s="379"/>
      <c r="B43" s="9" t="s">
        <v>29</v>
      </c>
      <c r="C43" s="9">
        <v>110</v>
      </c>
      <c r="D43" s="9"/>
      <c r="E43" s="16">
        <v>8.1379999999999999</v>
      </c>
      <c r="F43" s="16">
        <v>-4.6399999999999997</v>
      </c>
      <c r="G43" s="16">
        <v>11.134</v>
      </c>
      <c r="H43" s="16">
        <v>-3.5049999999999999</v>
      </c>
      <c r="I43" s="16">
        <v>11.537000000000001</v>
      </c>
      <c r="J43" s="16">
        <v>-3.3919999999999999</v>
      </c>
      <c r="K43" s="16">
        <v>9.4710000000000001</v>
      </c>
      <c r="L43" s="17">
        <v>-3.8940000000000001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s="10" customFormat="1" ht="13.5" customHeight="1" thickBot="1" x14ac:dyDescent="0.25">
      <c r="A44" s="380"/>
      <c r="B44" s="381" t="s">
        <v>5</v>
      </c>
      <c r="C44" s="381"/>
      <c r="D44" s="381"/>
      <c r="E44" s="12">
        <f>E40+E41</f>
        <v>2.5780000000000003</v>
      </c>
      <c r="F44" s="12">
        <f t="shared" ref="F44:L44" si="7">F40+F41</f>
        <v>1.4510000000000001</v>
      </c>
      <c r="G44" s="12">
        <f t="shared" si="7"/>
        <v>2.5760000000000001</v>
      </c>
      <c r="H44" s="12">
        <f t="shared" si="7"/>
        <v>1.431</v>
      </c>
      <c r="I44" s="12">
        <f t="shared" si="7"/>
        <v>2.5940000000000003</v>
      </c>
      <c r="J44" s="12">
        <f t="shared" si="7"/>
        <v>1.4510000000000001</v>
      </c>
      <c r="K44" s="12">
        <f t="shared" si="7"/>
        <v>2.5979999999999999</v>
      </c>
      <c r="L44" s="13">
        <f t="shared" si="7"/>
        <v>1.4649999999999999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s="10" customFormat="1" ht="13.5" customHeight="1" x14ac:dyDescent="0.25">
      <c r="A45" s="378" t="s">
        <v>15</v>
      </c>
      <c r="B45" s="8" t="s">
        <v>9</v>
      </c>
      <c r="C45" s="8" t="s">
        <v>6</v>
      </c>
      <c r="D45" s="8">
        <v>125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s="10" customFormat="1" ht="13.5" customHeight="1" x14ac:dyDescent="0.25">
      <c r="A46" s="379"/>
      <c r="B46" s="9" t="s">
        <v>10</v>
      </c>
      <c r="C46" s="9" t="s">
        <v>6</v>
      </c>
      <c r="D46" s="9">
        <v>125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7"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s="10" customFormat="1" ht="13.5" customHeight="1" x14ac:dyDescent="0.25">
      <c r="A47" s="379"/>
      <c r="B47" s="9" t="s">
        <v>16</v>
      </c>
      <c r="C47" s="9" t="s">
        <v>2</v>
      </c>
      <c r="D47" s="9">
        <v>16</v>
      </c>
      <c r="E47" s="16">
        <v>4.58</v>
      </c>
      <c r="F47" s="16">
        <v>3.4513999999999996</v>
      </c>
      <c r="G47" s="16">
        <v>4.95</v>
      </c>
      <c r="H47" s="16">
        <v>3.5590000000000002</v>
      </c>
      <c r="I47" s="16">
        <v>5.4119999999999999</v>
      </c>
      <c r="J47" s="16">
        <v>3.4948000000000001</v>
      </c>
      <c r="K47" s="16">
        <v>4.95</v>
      </c>
      <c r="L47" s="17">
        <v>3.4532000000000003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s="10" customFormat="1" ht="13.5" customHeight="1" x14ac:dyDescent="0.25">
      <c r="A48" s="379"/>
      <c r="B48" s="9" t="s">
        <v>30</v>
      </c>
      <c r="C48" s="9">
        <v>110</v>
      </c>
      <c r="D48" s="9"/>
      <c r="E48" s="16">
        <v>10.757999999999999</v>
      </c>
      <c r="F48" s="16">
        <v>-0.64680000000000004</v>
      </c>
      <c r="G48" s="16">
        <v>13.121</v>
      </c>
      <c r="H48" s="16">
        <v>0.93720000000000003</v>
      </c>
      <c r="I48" s="16">
        <v>14.045</v>
      </c>
      <c r="J48" s="16">
        <v>0.83160000000000001</v>
      </c>
      <c r="K48" s="16">
        <v>11.959</v>
      </c>
      <c r="L48" s="17">
        <v>0.26400000000000001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10" customFormat="1" ht="13.5" customHeight="1" x14ac:dyDescent="0.25">
      <c r="A49" s="379"/>
      <c r="B49" s="9" t="s">
        <v>31</v>
      </c>
      <c r="C49" s="9">
        <v>110</v>
      </c>
      <c r="D49" s="9"/>
      <c r="E49" s="16">
        <v>7.63</v>
      </c>
      <c r="F49" s="16">
        <v>1.32</v>
      </c>
      <c r="G49" s="16">
        <v>8.8840000000000003</v>
      </c>
      <c r="H49" s="16">
        <v>1.98</v>
      </c>
      <c r="I49" s="16">
        <v>9.3320000000000007</v>
      </c>
      <c r="J49" s="16">
        <v>1.8744000000000001</v>
      </c>
      <c r="K49" s="16">
        <v>8.0779999999999994</v>
      </c>
      <c r="L49" s="17">
        <v>1.5311999999999999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10" customFormat="1" ht="13.5" customHeight="1" x14ac:dyDescent="0.25">
      <c r="A50" s="379"/>
      <c r="B50" s="9" t="s">
        <v>32</v>
      </c>
      <c r="C50" s="9">
        <v>110</v>
      </c>
      <c r="D50" s="9"/>
      <c r="E50" s="16">
        <v>2.323</v>
      </c>
      <c r="F50" s="16">
        <v>1.5311999999999999</v>
      </c>
      <c r="G50" s="16">
        <v>2.8069999999999999</v>
      </c>
      <c r="H50" s="16">
        <v>1.7907999999999999</v>
      </c>
      <c r="I50" s="16">
        <v>2.746</v>
      </c>
      <c r="J50" s="16">
        <v>1.7423999999999999</v>
      </c>
      <c r="K50" s="16">
        <v>2.5209999999999999</v>
      </c>
      <c r="L50" s="17">
        <v>1.6015999999999999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s="10" customFormat="1" ht="13.5" customHeight="1" x14ac:dyDescent="0.25">
      <c r="A51" s="379"/>
      <c r="B51" s="9" t="s">
        <v>33</v>
      </c>
      <c r="C51" s="9">
        <v>110</v>
      </c>
      <c r="D51" s="9"/>
      <c r="E51" s="16">
        <v>1.9710000000000001</v>
      </c>
      <c r="F51" s="16">
        <v>1.2847999999999999</v>
      </c>
      <c r="G51" s="16">
        <v>2.64</v>
      </c>
      <c r="H51" s="16">
        <v>1.9536</v>
      </c>
      <c r="I51" s="16">
        <v>3.01</v>
      </c>
      <c r="J51" s="16">
        <v>2.2704</v>
      </c>
      <c r="K51" s="16">
        <v>2.38</v>
      </c>
      <c r="L51" s="17">
        <v>1.8524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s="10" customFormat="1" ht="13.5" customHeight="1" thickBot="1" x14ac:dyDescent="0.25">
      <c r="A52" s="380"/>
      <c r="B52" s="381" t="s">
        <v>5</v>
      </c>
      <c r="C52" s="381"/>
      <c r="D52" s="381"/>
      <c r="E52" s="12">
        <f>E45+E46+E47</f>
        <v>4.58</v>
      </c>
      <c r="F52" s="12">
        <f t="shared" ref="F52:L52" si="8">F45+F46+F47</f>
        <v>3.4513999999999996</v>
      </c>
      <c r="G52" s="12">
        <f t="shared" si="8"/>
        <v>4.95</v>
      </c>
      <c r="H52" s="12">
        <f t="shared" si="8"/>
        <v>3.5590000000000002</v>
      </c>
      <c r="I52" s="12">
        <f t="shared" si="8"/>
        <v>5.4119999999999999</v>
      </c>
      <c r="J52" s="12">
        <f t="shared" si="8"/>
        <v>3.4948000000000001</v>
      </c>
      <c r="K52" s="12">
        <f t="shared" si="8"/>
        <v>4.95</v>
      </c>
      <c r="L52" s="13">
        <f t="shared" si="8"/>
        <v>3.4532000000000003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13.5" customHeight="1" x14ac:dyDescent="0.2"/>
    <row r="54" spans="1:36" ht="13.5" customHeight="1" x14ac:dyDescent="0.2"/>
    <row r="55" spans="1:36" ht="13.5" customHeight="1" x14ac:dyDescent="0.2">
      <c r="B55" s="21" t="s">
        <v>46</v>
      </c>
      <c r="C55" s="21"/>
      <c r="D55" s="21"/>
      <c r="E55" s="38"/>
      <c r="F55" s="39"/>
      <c r="G55" s="39"/>
      <c r="H55" s="21" t="s">
        <v>45</v>
      </c>
      <c r="I55" s="21"/>
      <c r="J55" s="21"/>
      <c r="K55" s="21"/>
    </row>
    <row r="56" spans="1:36" ht="13.5" customHeight="1" x14ac:dyDescent="0.2">
      <c r="B56" s="21" t="s">
        <v>47</v>
      </c>
      <c r="C56" s="21"/>
      <c r="D56" s="21"/>
      <c r="E56" s="21"/>
      <c r="F56" s="21"/>
      <c r="G56" s="21"/>
      <c r="H56" s="21"/>
      <c r="I56" s="21"/>
      <c r="J56" s="21"/>
      <c r="K56" s="21"/>
    </row>
    <row r="57" spans="1:36" s="5" customFormat="1" ht="13.5" customHeight="1" x14ac:dyDescent="0.2"/>
    <row r="58" spans="1:36" s="5" customFormat="1" ht="13.5" customHeight="1" x14ac:dyDescent="0.2"/>
    <row r="59" spans="1:36" s="5" customFormat="1" ht="13.5" customHeight="1" x14ac:dyDescent="0.2"/>
    <row r="60" spans="1:36" s="5" customFormat="1" ht="13.5" customHeight="1" x14ac:dyDescent="0.2"/>
    <row r="61" spans="1:36" s="5" customFormat="1" ht="13.5" customHeight="1" x14ac:dyDescent="0.2"/>
    <row r="62" spans="1:36" s="5" customFormat="1" ht="13.5" customHeight="1" x14ac:dyDescent="0.2"/>
    <row r="63" spans="1:36" s="5" customFormat="1" ht="13.5" customHeight="1" x14ac:dyDescent="0.2"/>
    <row r="64" spans="1:36" s="5" customFormat="1" ht="13.5" customHeight="1" x14ac:dyDescent="0.2"/>
    <row r="65" s="5" customFormat="1" ht="13.5" customHeight="1" x14ac:dyDescent="0.2"/>
    <row r="66" s="5" customFormat="1" ht="13.5" customHeight="1" x14ac:dyDescent="0.2"/>
    <row r="67" s="5" customFormat="1" ht="13.5" customHeight="1" x14ac:dyDescent="0.2"/>
    <row r="68" s="5" customFormat="1" ht="13.5" customHeight="1" x14ac:dyDescent="0.2"/>
    <row r="69" s="5" customFormat="1" ht="13.5" customHeight="1" x14ac:dyDescent="0.2"/>
    <row r="70" s="5" customFormat="1" ht="13.5" customHeight="1" x14ac:dyDescent="0.2"/>
    <row r="71" s="5" customFormat="1" ht="13.5" customHeight="1" x14ac:dyDescent="0.2"/>
    <row r="72" s="5" customFormat="1" ht="13.5" customHeight="1" x14ac:dyDescent="0.2"/>
    <row r="73" s="5" customFormat="1" ht="13.5" customHeight="1" x14ac:dyDescent="0.2"/>
    <row r="74" s="5" customFormat="1" ht="13.5" customHeight="1" x14ac:dyDescent="0.2"/>
    <row r="75" s="5" customFormat="1" ht="13.5" customHeight="1" x14ac:dyDescent="0.2"/>
    <row r="76" s="5" customFormat="1" ht="13.5" customHeight="1" x14ac:dyDescent="0.2"/>
    <row r="77" s="5" customFormat="1" ht="13.5" customHeight="1" x14ac:dyDescent="0.2"/>
    <row r="78" s="5" customFormat="1" ht="13.5" customHeight="1" x14ac:dyDescent="0.2"/>
    <row r="79" s="5" customFormat="1" ht="13.5" customHeight="1" x14ac:dyDescent="0.2"/>
    <row r="80" s="5" customFormat="1" ht="13.5" customHeight="1" x14ac:dyDescent="0.2"/>
    <row r="81" s="5" customFormat="1" ht="13.5" customHeight="1" x14ac:dyDescent="0.2"/>
    <row r="82" s="5" customFormat="1" ht="13.5" customHeight="1" x14ac:dyDescent="0.2"/>
    <row r="83" s="5" customFormat="1" ht="13.5" customHeight="1" x14ac:dyDescent="0.2"/>
    <row r="84" s="5" customFormat="1" ht="13.5" customHeight="1" x14ac:dyDescent="0.2"/>
    <row r="85" s="5" customFormat="1" ht="13.5" customHeight="1" x14ac:dyDescent="0.2"/>
    <row r="86" s="5" customFormat="1" ht="13.5" customHeight="1" x14ac:dyDescent="0.2"/>
    <row r="87" s="5" customFormat="1" ht="13.5" customHeight="1" x14ac:dyDescent="0.2"/>
    <row r="88" s="5" customFormat="1" ht="13.5" customHeight="1" x14ac:dyDescent="0.2"/>
    <row r="89" s="5" customFormat="1" ht="13.5" customHeight="1" x14ac:dyDescent="0.2"/>
    <row r="90" s="5" customFormat="1" ht="13.5" customHeight="1" x14ac:dyDescent="0.2"/>
    <row r="91" s="5" customFormat="1" ht="13.5" customHeight="1" x14ac:dyDescent="0.2"/>
    <row r="92" s="5" customFormat="1" ht="13.5" customHeight="1" x14ac:dyDescent="0.2"/>
    <row r="93" s="5" customFormat="1" ht="13.5" customHeight="1" x14ac:dyDescent="0.2"/>
    <row r="94" s="5" customFormat="1" ht="13.5" customHeight="1" x14ac:dyDescent="0.2"/>
    <row r="95" s="5" customFormat="1" ht="13.5" customHeight="1" x14ac:dyDescent="0.2"/>
    <row r="96" s="5" customFormat="1" ht="13.5" customHeight="1" x14ac:dyDescent="0.2"/>
    <row r="97" s="5" customFormat="1" ht="13.5" customHeight="1" x14ac:dyDescent="0.2"/>
    <row r="98" s="5" customFormat="1" ht="13.5" customHeight="1" x14ac:dyDescent="0.2"/>
    <row r="99" s="5" customFormat="1" ht="13.5" customHeight="1" x14ac:dyDescent="0.2"/>
    <row r="100" s="5" customFormat="1" ht="13.5" customHeight="1" x14ac:dyDescent="0.2"/>
    <row r="101" s="5" customFormat="1" ht="13.5" customHeight="1" x14ac:dyDescent="0.2"/>
    <row r="102" s="5" customFormat="1" ht="13.5" customHeight="1" x14ac:dyDescent="0.2"/>
    <row r="103" s="5" customFormat="1" ht="13.5" customHeight="1" x14ac:dyDescent="0.2"/>
    <row r="104" s="5" customFormat="1" ht="13.5" customHeight="1" x14ac:dyDescent="0.2"/>
    <row r="105" s="5" customFormat="1" ht="13.5" customHeight="1" x14ac:dyDescent="0.2"/>
    <row r="106" s="5" customFormat="1" ht="13.5" customHeight="1" x14ac:dyDescent="0.2"/>
    <row r="107" s="5" customFormat="1" ht="13.5" customHeight="1" x14ac:dyDescent="0.2"/>
    <row r="108" s="5" customFormat="1" ht="13.5" customHeight="1" x14ac:dyDescent="0.2"/>
    <row r="109" s="5" customFormat="1" ht="13.5" customHeight="1" x14ac:dyDescent="0.2"/>
    <row r="110" s="5" customFormat="1" ht="13.5" customHeight="1" x14ac:dyDescent="0.2"/>
    <row r="111" s="5" customFormat="1" ht="13.5" customHeight="1" x14ac:dyDescent="0.2"/>
    <row r="112" s="5" customFormat="1" ht="13.5" customHeight="1" x14ac:dyDescent="0.2"/>
    <row r="113" s="5" customFormat="1" ht="13.5" customHeight="1" x14ac:dyDescent="0.2"/>
    <row r="114" s="5" customFormat="1" ht="13.5" customHeight="1" x14ac:dyDescent="0.2"/>
    <row r="115" s="5" customFormat="1" ht="13.5" customHeight="1" x14ac:dyDescent="0.2"/>
    <row r="116" s="5" customFormat="1" ht="13.5" customHeight="1" x14ac:dyDescent="0.2"/>
    <row r="117" s="5" customFormat="1" ht="13.5" customHeight="1" x14ac:dyDescent="0.2"/>
    <row r="118" s="5" customFormat="1" ht="13.5" customHeight="1" x14ac:dyDescent="0.2"/>
    <row r="119" s="5" customFormat="1" ht="13.5" customHeight="1" x14ac:dyDescent="0.2"/>
    <row r="120" s="5" customFormat="1" ht="13.5" customHeight="1" x14ac:dyDescent="0.2"/>
    <row r="121" s="5" customFormat="1" ht="13.5" customHeight="1" x14ac:dyDescent="0.2"/>
    <row r="122" s="5" customFormat="1" ht="13.5" customHeight="1" x14ac:dyDescent="0.2"/>
    <row r="123" s="5" customFormat="1" ht="13.5" customHeight="1" x14ac:dyDescent="0.2"/>
    <row r="124" s="5" customFormat="1" ht="13.5" customHeight="1" x14ac:dyDescent="0.2"/>
    <row r="125" s="5" customFormat="1" ht="13.5" customHeight="1" x14ac:dyDescent="0.2"/>
    <row r="126" s="5" customFormat="1" ht="13.5" customHeight="1" x14ac:dyDescent="0.2"/>
    <row r="127" s="5" customFormat="1" ht="13.5" customHeight="1" x14ac:dyDescent="0.2"/>
    <row r="128" s="5" customFormat="1" ht="13.5" customHeight="1" x14ac:dyDescent="0.2"/>
    <row r="129" s="5" customFormat="1" ht="13.5" customHeight="1" x14ac:dyDescent="0.2"/>
    <row r="130" s="5" customFormat="1" ht="13.5" customHeight="1" x14ac:dyDescent="0.2"/>
    <row r="131" s="5" customFormat="1" ht="13.5" customHeight="1" x14ac:dyDescent="0.2"/>
    <row r="132" s="5" customFormat="1" ht="13.5" customHeight="1" x14ac:dyDescent="0.2"/>
    <row r="133" s="5" customFormat="1" ht="13.5" customHeight="1" x14ac:dyDescent="0.2"/>
    <row r="134" s="5" customFormat="1" ht="13.5" customHeight="1" x14ac:dyDescent="0.2"/>
    <row r="135" s="5" customFormat="1" ht="13.5" customHeight="1" x14ac:dyDescent="0.2"/>
    <row r="136" s="5" customFormat="1" ht="13.5" customHeight="1" x14ac:dyDescent="0.2"/>
    <row r="137" s="5" customFormat="1" ht="13.5" customHeight="1" x14ac:dyDescent="0.2"/>
    <row r="138" s="5" customFormat="1" ht="13.5" customHeight="1" x14ac:dyDescent="0.2"/>
    <row r="139" s="5" customFormat="1" ht="13.5" customHeight="1" x14ac:dyDescent="0.2"/>
    <row r="140" s="5" customFormat="1" ht="13.5" customHeight="1" x14ac:dyDescent="0.2"/>
    <row r="141" s="5" customFormat="1" ht="13.5" customHeight="1" x14ac:dyDescent="0.2"/>
    <row r="142" s="5" customFormat="1" ht="13.5" customHeight="1" x14ac:dyDescent="0.2"/>
    <row r="143" s="5" customFormat="1" ht="13.5" customHeight="1" x14ac:dyDescent="0.2"/>
    <row r="144" s="5" customFormat="1" ht="13.5" customHeight="1" x14ac:dyDescent="0.2"/>
    <row r="145" s="5" customFormat="1" ht="13.5" customHeight="1" x14ac:dyDescent="0.2"/>
    <row r="146" s="5" customFormat="1" ht="13.5" customHeight="1" x14ac:dyDescent="0.2"/>
    <row r="147" s="5" customFormat="1" ht="13.5" customHeight="1" x14ac:dyDescent="0.2"/>
    <row r="148" s="5" customFormat="1" ht="13.5" customHeight="1" x14ac:dyDescent="0.2"/>
    <row r="149" s="5" customFormat="1" ht="13.5" customHeight="1" x14ac:dyDescent="0.2"/>
    <row r="150" s="5" customFormat="1" ht="12.75" customHeight="1" x14ac:dyDescent="0.2"/>
    <row r="151" s="5" customFormat="1" ht="12.75" customHeight="1" x14ac:dyDescent="0.2"/>
    <row r="152" s="5" customFormat="1" ht="12.75" customHeight="1" x14ac:dyDescent="0.2"/>
    <row r="153" s="5" customFormat="1" ht="12.75" customHeight="1" x14ac:dyDescent="0.2"/>
    <row r="154" s="5" customFormat="1" ht="12.75" customHeight="1" x14ac:dyDescent="0.2"/>
    <row r="155" s="5" customFormat="1" ht="12.75" customHeight="1" x14ac:dyDescent="0.2"/>
    <row r="156" s="5" customFormat="1" ht="12.75" customHeight="1" x14ac:dyDescent="0.2"/>
    <row r="157" s="5" customFormat="1" ht="12.75" customHeight="1" x14ac:dyDescent="0.2"/>
    <row r="158" s="5" customFormat="1" ht="12.75" customHeight="1" x14ac:dyDescent="0.2"/>
    <row r="159" s="5" customFormat="1" ht="12.75" customHeight="1" x14ac:dyDescent="0.2"/>
    <row r="160" s="5" customFormat="1" ht="12.75" customHeight="1" x14ac:dyDescent="0.2"/>
    <row r="161" s="5" customFormat="1" ht="12.75" customHeight="1" x14ac:dyDescent="0.2"/>
    <row r="162" s="5" customFormat="1" ht="12.75" customHeight="1" x14ac:dyDescent="0.2"/>
    <row r="163" s="5" customFormat="1" ht="12.75" customHeight="1" x14ac:dyDescent="0.2"/>
    <row r="164" s="5" customFormat="1" ht="12.75" customHeight="1" x14ac:dyDescent="0.2"/>
    <row r="165" s="5" customFormat="1" ht="12.75" customHeight="1" x14ac:dyDescent="0.2"/>
    <row r="166" s="5" customFormat="1" ht="12.75" customHeight="1" x14ac:dyDescent="0.2"/>
    <row r="167" s="5" customFormat="1" ht="12.75" customHeight="1" x14ac:dyDescent="0.2"/>
    <row r="168" s="5" customFormat="1" ht="12.75" customHeight="1" x14ac:dyDescent="0.2"/>
    <row r="169" s="5" customFormat="1" ht="12.75" customHeight="1" x14ac:dyDescent="0.2"/>
    <row r="170" s="5" customFormat="1" ht="12.75" customHeight="1" x14ac:dyDescent="0.2"/>
    <row r="171" s="5" customFormat="1" ht="12.75" customHeight="1" x14ac:dyDescent="0.2"/>
    <row r="172" s="5" customFormat="1" ht="12.75" customHeight="1" x14ac:dyDescent="0.2"/>
    <row r="173" s="5" customFormat="1" ht="12.75" customHeight="1" x14ac:dyDescent="0.2"/>
    <row r="174" s="5" customFormat="1" ht="12.75" customHeight="1" x14ac:dyDescent="0.2"/>
    <row r="175" s="5" customFormat="1" ht="12.75" customHeight="1" x14ac:dyDescent="0.2"/>
    <row r="176" s="5" customFormat="1" ht="12.75" customHeight="1" x14ac:dyDescent="0.2"/>
    <row r="177" s="5" customFormat="1" ht="12.75" customHeight="1" x14ac:dyDescent="0.2"/>
    <row r="178" s="5" customFormat="1" ht="12.75" customHeight="1" x14ac:dyDescent="0.2"/>
    <row r="179" s="5" customFormat="1" ht="12.75" customHeight="1" x14ac:dyDescent="0.2"/>
    <row r="180" s="5" customFormat="1" ht="12.75" customHeight="1" x14ac:dyDescent="0.2"/>
    <row r="181" s="5" customFormat="1" ht="12.75" customHeight="1" x14ac:dyDescent="0.2"/>
    <row r="182" s="5" customFormat="1" ht="12.75" customHeight="1" x14ac:dyDescent="0.2"/>
    <row r="183" s="5" customFormat="1" ht="12.75" customHeight="1" x14ac:dyDescent="0.2"/>
    <row r="184" s="5" customFormat="1" ht="12.75" customHeight="1" x14ac:dyDescent="0.2"/>
    <row r="185" s="5" customFormat="1" ht="12.75" customHeight="1" x14ac:dyDescent="0.2"/>
    <row r="186" s="5" customFormat="1" ht="12.75" customHeight="1" x14ac:dyDescent="0.2"/>
    <row r="187" s="5" customFormat="1" ht="12.75" customHeight="1" x14ac:dyDescent="0.2"/>
    <row r="188" s="5" customFormat="1" ht="12.75" customHeight="1" x14ac:dyDescent="0.2"/>
    <row r="189" s="5" customFormat="1" ht="12.75" customHeight="1" x14ac:dyDescent="0.2"/>
    <row r="190" s="5" customFormat="1" ht="12.75" customHeight="1" x14ac:dyDescent="0.2"/>
    <row r="191" s="5" customFormat="1" ht="12.75" customHeight="1" x14ac:dyDescent="0.2"/>
    <row r="192" s="5" customFormat="1" ht="12.75" customHeight="1" x14ac:dyDescent="0.2"/>
    <row r="193" s="5" customFormat="1" ht="12.75" customHeight="1" x14ac:dyDescent="0.2"/>
    <row r="194" s="5" customFormat="1" ht="12.75" customHeight="1" x14ac:dyDescent="0.2"/>
    <row r="195" s="5" customFormat="1" ht="12.75" customHeight="1" x14ac:dyDescent="0.2"/>
    <row r="196" s="5" customFormat="1" ht="12.75" customHeight="1" x14ac:dyDescent="0.2"/>
    <row r="197" s="5" customFormat="1" ht="12.75" customHeight="1" x14ac:dyDescent="0.2"/>
    <row r="198" s="5" customFormat="1" ht="12.75" customHeight="1" x14ac:dyDescent="0.2"/>
    <row r="199" s="5" customFormat="1" ht="12.75" customHeight="1" x14ac:dyDescent="0.2"/>
    <row r="200" s="5" customFormat="1" ht="12.75" customHeight="1" x14ac:dyDescent="0.2"/>
    <row r="201" s="5" customFormat="1" ht="12.75" customHeight="1" x14ac:dyDescent="0.2"/>
    <row r="202" s="5" customFormat="1" ht="12.75" customHeight="1" x14ac:dyDescent="0.2"/>
    <row r="203" s="5" customFormat="1" ht="12.75" customHeight="1" x14ac:dyDescent="0.2"/>
    <row r="204" s="5" customFormat="1" ht="12.75" customHeight="1" x14ac:dyDescent="0.2"/>
    <row r="205" s="5" customFormat="1" ht="12.75" customHeight="1" x14ac:dyDescent="0.2"/>
    <row r="206" s="5" customFormat="1" ht="12.75" customHeight="1" x14ac:dyDescent="0.2"/>
    <row r="207" s="5" customFormat="1" ht="12.75" customHeight="1" x14ac:dyDescent="0.2"/>
    <row r="208" s="5" customFormat="1" ht="12.75" customHeight="1" x14ac:dyDescent="0.2"/>
    <row r="209" s="5" customFormat="1" ht="12.75" customHeight="1" x14ac:dyDescent="0.2"/>
    <row r="210" s="5" customFormat="1" ht="12.75" customHeight="1" x14ac:dyDescent="0.2"/>
    <row r="211" s="5" customFormat="1" ht="12.75" customHeight="1" x14ac:dyDescent="0.2"/>
    <row r="212" s="5" customFormat="1" ht="12.75" customHeight="1" x14ac:dyDescent="0.2"/>
    <row r="213" s="5" customFormat="1" ht="12.75" customHeight="1" x14ac:dyDescent="0.2"/>
    <row r="214" s="5" customFormat="1" ht="12.75" customHeight="1" x14ac:dyDescent="0.2"/>
    <row r="215" s="5" customFormat="1" ht="12.75" customHeight="1" x14ac:dyDescent="0.2"/>
    <row r="216" s="5" customFormat="1" ht="12.75" customHeight="1" x14ac:dyDescent="0.2"/>
    <row r="217" s="5" customFormat="1" ht="12.75" customHeight="1" x14ac:dyDescent="0.2"/>
    <row r="218" s="5" customFormat="1" ht="12.75" customHeight="1" x14ac:dyDescent="0.2"/>
    <row r="219" s="5" customFormat="1" ht="12.75" customHeight="1" x14ac:dyDescent="0.2"/>
    <row r="220" s="5" customFormat="1" ht="12.75" customHeight="1" x14ac:dyDescent="0.2"/>
    <row r="221" s="5" customFormat="1" ht="12.75" customHeight="1" x14ac:dyDescent="0.2"/>
    <row r="222" s="5" customFormat="1" ht="12.75" customHeight="1" x14ac:dyDescent="0.2"/>
    <row r="223" s="5" customFormat="1" ht="12.75" customHeight="1" x14ac:dyDescent="0.2"/>
    <row r="224" s="5" customFormat="1" ht="12.75" customHeight="1" x14ac:dyDescent="0.2"/>
    <row r="225" s="5" customFormat="1" ht="12.75" customHeight="1" x14ac:dyDescent="0.2"/>
    <row r="226" s="5" customFormat="1" ht="12.75" customHeight="1" x14ac:dyDescent="0.2"/>
    <row r="227" s="5" customFormat="1" ht="12.75" customHeight="1" x14ac:dyDescent="0.2"/>
    <row r="228" s="5" customFormat="1" ht="12.75" customHeight="1" x14ac:dyDescent="0.2"/>
    <row r="229" s="5" customFormat="1" ht="12.75" customHeight="1" x14ac:dyDescent="0.2"/>
    <row r="230" s="5" customFormat="1" ht="12.75" customHeight="1" x14ac:dyDescent="0.2"/>
    <row r="231" s="5" customFormat="1" ht="12.75" customHeight="1" x14ac:dyDescent="0.2"/>
    <row r="232" s="5" customFormat="1" ht="12.75" customHeight="1" x14ac:dyDescent="0.2"/>
    <row r="233" s="5" customFormat="1" ht="12.75" customHeight="1" x14ac:dyDescent="0.2"/>
    <row r="234" s="5" customFormat="1" ht="12.75" customHeight="1" x14ac:dyDescent="0.2"/>
    <row r="235" s="5" customFormat="1" ht="12.75" customHeight="1" x14ac:dyDescent="0.2"/>
    <row r="236" s="5" customFormat="1" ht="12.75" customHeight="1" x14ac:dyDescent="0.2"/>
    <row r="237" s="5" customFormat="1" ht="12.75" customHeight="1" x14ac:dyDescent="0.2"/>
    <row r="238" s="5" customFormat="1" ht="12.75" customHeight="1" x14ac:dyDescent="0.2"/>
    <row r="239" s="5" customFormat="1" ht="12.75" customHeight="1" x14ac:dyDescent="0.2"/>
    <row r="240" s="5" customFormat="1" ht="12.75" customHeight="1" x14ac:dyDescent="0.2"/>
    <row r="241" s="5" customFormat="1" ht="12.75" customHeight="1" x14ac:dyDescent="0.2"/>
    <row r="242" s="5" customFormat="1" ht="12.75" customHeight="1" x14ac:dyDescent="0.2"/>
    <row r="243" s="5" customFormat="1" ht="12.75" customHeight="1" x14ac:dyDescent="0.2"/>
    <row r="244" s="5" customFormat="1" ht="12.75" customHeight="1" x14ac:dyDescent="0.2"/>
    <row r="245" s="5" customFormat="1" ht="12.75" customHeight="1" x14ac:dyDescent="0.2"/>
    <row r="246" s="5" customFormat="1" ht="12.75" customHeight="1" x14ac:dyDescent="0.2"/>
    <row r="247" s="5" customFormat="1" ht="12.75" customHeight="1" x14ac:dyDescent="0.2"/>
    <row r="248" s="5" customFormat="1" ht="12.75" customHeight="1" x14ac:dyDescent="0.2"/>
    <row r="249" s="5" customFormat="1" ht="12.75" customHeight="1" x14ac:dyDescent="0.2"/>
    <row r="250" s="5" customFormat="1" ht="12.75" customHeight="1" x14ac:dyDescent="0.2"/>
    <row r="251" s="5" customFormat="1" ht="12.75" customHeight="1" x14ac:dyDescent="0.2"/>
    <row r="252" s="5" customFormat="1" ht="12.75" customHeight="1" x14ac:dyDescent="0.2"/>
    <row r="253" s="5" customFormat="1" ht="12.75" customHeight="1" x14ac:dyDescent="0.2"/>
    <row r="254" s="5" customFormat="1" ht="12.75" customHeight="1" x14ac:dyDescent="0.2"/>
    <row r="255" s="5" customFormat="1" ht="12.75" customHeight="1" x14ac:dyDescent="0.2"/>
    <row r="256" s="5" customFormat="1" ht="12.75" customHeight="1" x14ac:dyDescent="0.2"/>
    <row r="257" s="5" customFormat="1" ht="12.75" customHeight="1" x14ac:dyDescent="0.2"/>
    <row r="258" s="5" customFormat="1" ht="12.75" customHeight="1" x14ac:dyDescent="0.2"/>
    <row r="259" s="5" customFormat="1" ht="12.75" customHeight="1" x14ac:dyDescent="0.2"/>
    <row r="260" s="5" customFormat="1" ht="12.75" customHeight="1" x14ac:dyDescent="0.2"/>
    <row r="261" s="5" customFormat="1" ht="12.75" customHeight="1" x14ac:dyDescent="0.2"/>
    <row r="262" s="5" customFormat="1" ht="12.75" customHeight="1" x14ac:dyDescent="0.2"/>
    <row r="263" s="5" customFormat="1" ht="12.75" customHeight="1" x14ac:dyDescent="0.2"/>
    <row r="264" s="5" customFormat="1" ht="12.75" customHeight="1" x14ac:dyDescent="0.2"/>
    <row r="265" s="5" customFormat="1" ht="12.75" customHeight="1" x14ac:dyDescent="0.2"/>
    <row r="266" s="5" customFormat="1" ht="12.75" customHeight="1" x14ac:dyDescent="0.2"/>
    <row r="267" s="5" customFormat="1" ht="12.75" customHeight="1" x14ac:dyDescent="0.2"/>
    <row r="268" s="5" customFormat="1" ht="12.75" customHeight="1" x14ac:dyDescent="0.2"/>
    <row r="269" s="5" customFormat="1" ht="12.75" customHeight="1" x14ac:dyDescent="0.2"/>
    <row r="270" s="5" customFormat="1" ht="12.75" customHeight="1" x14ac:dyDescent="0.2"/>
    <row r="271" s="5" customFormat="1" ht="12.75" customHeight="1" x14ac:dyDescent="0.2"/>
    <row r="272" s="5" customFormat="1" ht="12.75" customHeight="1" x14ac:dyDescent="0.2"/>
    <row r="273" s="5" customFormat="1" ht="12.75" customHeight="1" x14ac:dyDescent="0.2"/>
    <row r="274" s="5" customFormat="1" ht="12.75" customHeight="1" x14ac:dyDescent="0.2"/>
    <row r="275" s="5" customFormat="1" ht="12.75" customHeight="1" x14ac:dyDescent="0.2"/>
    <row r="276" s="5" customFormat="1" ht="12.75" customHeight="1" x14ac:dyDescent="0.2"/>
    <row r="277" s="5" customFormat="1" ht="12.75" customHeight="1" x14ac:dyDescent="0.2"/>
    <row r="278" s="5" customFormat="1" ht="12.75" customHeight="1" x14ac:dyDescent="0.2"/>
    <row r="279" s="5" customFormat="1" ht="12.75" customHeight="1" x14ac:dyDescent="0.2"/>
    <row r="280" s="5" customFormat="1" ht="12.75" customHeight="1" x14ac:dyDescent="0.2"/>
    <row r="281" s="5" customFormat="1" ht="12.75" customHeight="1" x14ac:dyDescent="0.2"/>
    <row r="282" s="5" customFormat="1" ht="12.75" customHeight="1" x14ac:dyDescent="0.2"/>
    <row r="283" s="5" customFormat="1" ht="12.75" customHeight="1" x14ac:dyDescent="0.2"/>
    <row r="284" s="5" customFormat="1" ht="12.75" customHeight="1" x14ac:dyDescent="0.2"/>
    <row r="285" s="5" customFormat="1" ht="12.75" customHeight="1" x14ac:dyDescent="0.2"/>
    <row r="286" s="5" customFormat="1" ht="12.75" customHeight="1" x14ac:dyDescent="0.2"/>
    <row r="287" s="5" customFormat="1" ht="12.75" customHeight="1" x14ac:dyDescent="0.2"/>
    <row r="288" s="5" customFormat="1" ht="12.75" customHeight="1" x14ac:dyDescent="0.2"/>
    <row r="289" s="5" customFormat="1" ht="12.75" customHeight="1" x14ac:dyDescent="0.2"/>
    <row r="290" s="5" customFormat="1" ht="12.75" customHeight="1" x14ac:dyDescent="0.2"/>
    <row r="291" s="5" customFormat="1" ht="12.75" customHeight="1" x14ac:dyDescent="0.2"/>
    <row r="292" s="5" customFormat="1" ht="12.75" customHeight="1" x14ac:dyDescent="0.2"/>
    <row r="293" s="5" customFormat="1" ht="12.75" customHeight="1" x14ac:dyDescent="0.2"/>
    <row r="294" s="5" customFormat="1" ht="12.75" customHeight="1" x14ac:dyDescent="0.2"/>
    <row r="295" s="5" customFormat="1" ht="12.75" customHeight="1" x14ac:dyDescent="0.2"/>
    <row r="296" s="5" customFormat="1" ht="12.75" customHeight="1" x14ac:dyDescent="0.2"/>
    <row r="297" s="5" customFormat="1" ht="12.75" customHeight="1" x14ac:dyDescent="0.2"/>
    <row r="298" s="5" customFormat="1" ht="12.75" customHeight="1" x14ac:dyDescent="0.2"/>
    <row r="299" s="5" customFormat="1" ht="12.75" customHeight="1" x14ac:dyDescent="0.2"/>
    <row r="300" s="5" customFormat="1" ht="12.75" customHeight="1" x14ac:dyDescent="0.2"/>
    <row r="301" s="5" customFormat="1" ht="12.75" customHeight="1" x14ac:dyDescent="0.2"/>
    <row r="302" s="5" customFormat="1" ht="12.75" customHeight="1" x14ac:dyDescent="0.2"/>
    <row r="303" s="5" customFormat="1" ht="12.75" customHeight="1" x14ac:dyDescent="0.2"/>
    <row r="304" s="5" customFormat="1" ht="12.75" customHeight="1" x14ac:dyDescent="0.2"/>
    <row r="305" s="5" customFormat="1" ht="12.75" customHeight="1" x14ac:dyDescent="0.2"/>
    <row r="306" s="5" customFormat="1" ht="12.75" customHeight="1" x14ac:dyDescent="0.2"/>
    <row r="307" s="5" customFormat="1" ht="12.75" customHeight="1" x14ac:dyDescent="0.2"/>
    <row r="308" s="5" customFormat="1" ht="12.75" customHeight="1" x14ac:dyDescent="0.2"/>
    <row r="309" s="5" customFormat="1" ht="12.75" customHeight="1" x14ac:dyDescent="0.2"/>
    <row r="310" s="5" customFormat="1" ht="12.75" customHeight="1" x14ac:dyDescent="0.2"/>
    <row r="311" s="5" customFormat="1" ht="12.75" customHeight="1" x14ac:dyDescent="0.2"/>
    <row r="312" s="5" customFormat="1" ht="12.75" customHeight="1" x14ac:dyDescent="0.2"/>
    <row r="313" s="5" customFormat="1" ht="12.75" customHeight="1" x14ac:dyDescent="0.2"/>
    <row r="314" s="5" customFormat="1" ht="12.75" customHeight="1" x14ac:dyDescent="0.2"/>
    <row r="315" s="5" customFormat="1" ht="12.75" customHeight="1" x14ac:dyDescent="0.2"/>
    <row r="316" s="5" customFormat="1" ht="12.75" customHeight="1" x14ac:dyDescent="0.2"/>
    <row r="317" s="5" customFormat="1" ht="12.75" customHeight="1" x14ac:dyDescent="0.2"/>
    <row r="318" s="5" customFormat="1" ht="12.75" customHeight="1" x14ac:dyDescent="0.2"/>
    <row r="319" s="5" customFormat="1" ht="12.75" customHeight="1" x14ac:dyDescent="0.2"/>
    <row r="320" s="5" customFormat="1" ht="12.75" customHeight="1" x14ac:dyDescent="0.2"/>
    <row r="321" s="5" customFormat="1" ht="12.75" customHeight="1" x14ac:dyDescent="0.2"/>
    <row r="322" s="5" customFormat="1" ht="12.75" customHeight="1" x14ac:dyDescent="0.2"/>
    <row r="323" s="5" customFormat="1" ht="12.75" customHeight="1" x14ac:dyDescent="0.2"/>
    <row r="324" s="5" customFormat="1" ht="12.75" customHeight="1" x14ac:dyDescent="0.2"/>
    <row r="325" s="5" customFormat="1" ht="12.75" customHeight="1" x14ac:dyDescent="0.2"/>
    <row r="326" s="5" customFormat="1" ht="12.75" customHeight="1" x14ac:dyDescent="0.2"/>
    <row r="327" s="5" customFormat="1" ht="12.75" customHeight="1" x14ac:dyDescent="0.2"/>
    <row r="328" s="5" customFormat="1" ht="12.75" customHeight="1" x14ac:dyDescent="0.2"/>
    <row r="329" s="5" customFormat="1" ht="12.75" customHeight="1" x14ac:dyDescent="0.2"/>
    <row r="330" s="5" customFormat="1" ht="12.75" customHeight="1" x14ac:dyDescent="0.2"/>
    <row r="331" s="5" customFormat="1" ht="12.75" customHeight="1" x14ac:dyDescent="0.2"/>
    <row r="332" s="5" customFormat="1" ht="12.75" customHeight="1" x14ac:dyDescent="0.2"/>
    <row r="333" s="5" customFormat="1" ht="12.75" customHeight="1" x14ac:dyDescent="0.2"/>
    <row r="334" s="5" customFormat="1" ht="12.75" customHeight="1" x14ac:dyDescent="0.2"/>
    <row r="335" s="5" customFormat="1" ht="12.75" customHeight="1" x14ac:dyDescent="0.2"/>
    <row r="336" s="5" customFormat="1" ht="12.75" customHeight="1" x14ac:dyDescent="0.2"/>
    <row r="337" s="5" customFormat="1" ht="12.75" customHeight="1" x14ac:dyDescent="0.2"/>
    <row r="338" s="5" customFormat="1" ht="12.75" customHeight="1" x14ac:dyDescent="0.2"/>
    <row r="339" s="5" customFormat="1" ht="12.75" customHeight="1" x14ac:dyDescent="0.2"/>
    <row r="340" s="5" customFormat="1" ht="12.75" customHeight="1" x14ac:dyDescent="0.2"/>
    <row r="341" s="5" customFormat="1" ht="12.75" customHeight="1" x14ac:dyDescent="0.2"/>
    <row r="342" s="5" customFormat="1" ht="12.75" customHeight="1" x14ac:dyDescent="0.2"/>
    <row r="343" s="5" customFormat="1" ht="12.75" customHeight="1" x14ac:dyDescent="0.2"/>
    <row r="344" s="5" customFormat="1" ht="12.75" customHeight="1" x14ac:dyDescent="0.2"/>
    <row r="345" s="5" customFormat="1" ht="12.75" customHeight="1" x14ac:dyDescent="0.2"/>
    <row r="346" s="5" customFormat="1" ht="12.75" customHeight="1" x14ac:dyDescent="0.2"/>
    <row r="347" s="5" customFormat="1" ht="12.75" customHeight="1" x14ac:dyDescent="0.2"/>
    <row r="348" s="5" customFormat="1" ht="12.75" customHeight="1" x14ac:dyDescent="0.2"/>
    <row r="349" s="5" customFormat="1" ht="12.75" customHeight="1" x14ac:dyDescent="0.2"/>
    <row r="350" s="5" customFormat="1" ht="12.75" customHeight="1" x14ac:dyDescent="0.2"/>
    <row r="351" s="5" customFormat="1" ht="12.75" customHeight="1" x14ac:dyDescent="0.2"/>
    <row r="352" s="5" customFormat="1" ht="12.75" customHeight="1" x14ac:dyDescent="0.2"/>
    <row r="353" s="5" customFormat="1" ht="12.75" customHeight="1" x14ac:dyDescent="0.2"/>
    <row r="354" s="5" customFormat="1" ht="12.75" customHeight="1" x14ac:dyDescent="0.2"/>
    <row r="355" s="5" customFormat="1" ht="12.75" customHeight="1" x14ac:dyDescent="0.2"/>
    <row r="356" s="5" customFormat="1" ht="12.75" customHeight="1" x14ac:dyDescent="0.2"/>
    <row r="357" s="5" customFormat="1" ht="12.75" customHeight="1" x14ac:dyDescent="0.2"/>
    <row r="358" s="5" customFormat="1" ht="12.75" customHeight="1" x14ac:dyDescent="0.2"/>
    <row r="359" s="5" customFormat="1" ht="12.75" customHeight="1" x14ac:dyDescent="0.2"/>
    <row r="360" s="5" customFormat="1" ht="12.75" customHeight="1" x14ac:dyDescent="0.2"/>
    <row r="361" s="5" customFormat="1" ht="12.75" customHeight="1" x14ac:dyDescent="0.2"/>
    <row r="362" s="5" customFormat="1" ht="12.75" customHeight="1" x14ac:dyDescent="0.2"/>
    <row r="363" s="5" customFormat="1" ht="12.75" customHeight="1" x14ac:dyDescent="0.2"/>
    <row r="364" s="5" customFormat="1" ht="12.75" customHeight="1" x14ac:dyDescent="0.2"/>
    <row r="365" s="5" customFormat="1" ht="12.75" customHeight="1" x14ac:dyDescent="0.2"/>
    <row r="366" s="5" customFormat="1" ht="12.75" customHeight="1" x14ac:dyDescent="0.2"/>
    <row r="367" s="5" customFormat="1" ht="12.75" customHeight="1" x14ac:dyDescent="0.2"/>
    <row r="368" s="5" customFormat="1" ht="12.75" customHeight="1" x14ac:dyDescent="0.2"/>
    <row r="369" s="5" customFormat="1" ht="12.75" customHeight="1" x14ac:dyDescent="0.2"/>
    <row r="370" s="5" customFormat="1" ht="12.75" customHeight="1" x14ac:dyDescent="0.2"/>
    <row r="371" s="5" customFormat="1" ht="12.75" customHeight="1" x14ac:dyDescent="0.2"/>
    <row r="372" s="5" customFormat="1" ht="12.75" customHeight="1" x14ac:dyDescent="0.2"/>
    <row r="373" s="5" customFormat="1" ht="12.75" customHeight="1" x14ac:dyDescent="0.2"/>
    <row r="374" s="5" customFormat="1" ht="12.75" customHeight="1" x14ac:dyDescent="0.2"/>
    <row r="375" s="5" customFormat="1" ht="12.75" customHeight="1" x14ac:dyDescent="0.2"/>
    <row r="376" s="5" customFormat="1" ht="12.75" customHeight="1" x14ac:dyDescent="0.2"/>
    <row r="377" s="5" customFormat="1" ht="12.75" customHeight="1" x14ac:dyDescent="0.2"/>
    <row r="378" s="5" customFormat="1" ht="12.75" customHeight="1" x14ac:dyDescent="0.2"/>
    <row r="379" s="5" customFormat="1" ht="12.75" customHeight="1" x14ac:dyDescent="0.2"/>
    <row r="380" s="5" customFormat="1" ht="12.75" customHeight="1" x14ac:dyDescent="0.2"/>
    <row r="381" s="5" customFormat="1" ht="12.75" customHeight="1" x14ac:dyDescent="0.2"/>
    <row r="382" s="5" customFormat="1" ht="12.75" customHeight="1" x14ac:dyDescent="0.2"/>
    <row r="383" s="5" customFormat="1" ht="12.75" customHeight="1" x14ac:dyDescent="0.2"/>
    <row r="384" s="5" customFormat="1" ht="12.75" customHeight="1" x14ac:dyDescent="0.2"/>
    <row r="385" s="5" customFormat="1" ht="12.75" customHeight="1" x14ac:dyDescent="0.2"/>
    <row r="386" s="5" customFormat="1" ht="12.75" customHeight="1" x14ac:dyDescent="0.2"/>
    <row r="387" s="5" customFormat="1" ht="12.75" customHeight="1" x14ac:dyDescent="0.2"/>
    <row r="388" s="5" customFormat="1" ht="12.75" customHeight="1" x14ac:dyDescent="0.2"/>
    <row r="389" s="5" customFormat="1" ht="12.75" customHeight="1" x14ac:dyDescent="0.2"/>
    <row r="390" s="5" customFormat="1" ht="12.75" customHeight="1" x14ac:dyDescent="0.2"/>
    <row r="391" s="5" customFormat="1" ht="12.75" customHeight="1" x14ac:dyDescent="0.2"/>
    <row r="392" s="5" customFormat="1" ht="12.75" customHeight="1" x14ac:dyDescent="0.2"/>
    <row r="393" s="5" customFormat="1" ht="12.75" customHeight="1" x14ac:dyDescent="0.2"/>
    <row r="394" s="5" customFormat="1" ht="12.75" customHeight="1" x14ac:dyDescent="0.2"/>
    <row r="395" s="5" customFormat="1" ht="12.75" customHeight="1" x14ac:dyDescent="0.2"/>
    <row r="396" s="5" customFormat="1" ht="12.75" customHeight="1" x14ac:dyDescent="0.2"/>
    <row r="397" s="5" customFormat="1" ht="12.75" customHeight="1" x14ac:dyDescent="0.2"/>
    <row r="398" s="5" customFormat="1" ht="12.75" customHeight="1" x14ac:dyDescent="0.2"/>
    <row r="399" s="5" customFormat="1" ht="12.75" customHeight="1" x14ac:dyDescent="0.2"/>
    <row r="400" s="5" customFormat="1" ht="12.75" customHeight="1" x14ac:dyDescent="0.2"/>
    <row r="401" s="5" customFormat="1" ht="12.75" customHeight="1" x14ac:dyDescent="0.2"/>
    <row r="402" s="5" customFormat="1" ht="12.75" customHeight="1" x14ac:dyDescent="0.2"/>
    <row r="403" s="5" customFormat="1" ht="12.75" customHeight="1" x14ac:dyDescent="0.2"/>
    <row r="404" s="5" customFormat="1" ht="12.75" customHeight="1" x14ac:dyDescent="0.2"/>
    <row r="405" s="5" customFormat="1" ht="12.75" customHeight="1" x14ac:dyDescent="0.2"/>
    <row r="406" s="5" customFormat="1" ht="12.75" customHeight="1" x14ac:dyDescent="0.2"/>
    <row r="407" s="5" customFormat="1" ht="12.75" customHeight="1" x14ac:dyDescent="0.2"/>
    <row r="408" s="5" customFormat="1" ht="12.75" customHeight="1" x14ac:dyDescent="0.2"/>
    <row r="409" s="5" customFormat="1" ht="12.75" customHeight="1" x14ac:dyDescent="0.2"/>
    <row r="410" s="5" customFormat="1" ht="12.75" customHeight="1" x14ac:dyDescent="0.2"/>
    <row r="411" s="5" customFormat="1" ht="12.75" customHeight="1" x14ac:dyDescent="0.2"/>
    <row r="412" s="5" customFormat="1" ht="12.75" customHeight="1" x14ac:dyDescent="0.2"/>
    <row r="413" s="5" customFormat="1" ht="12.75" customHeight="1" x14ac:dyDescent="0.2"/>
    <row r="414" s="5" customFormat="1" ht="12.75" customHeight="1" x14ac:dyDescent="0.2"/>
    <row r="415" s="5" customFormat="1" ht="12.75" customHeight="1" x14ac:dyDescent="0.2"/>
    <row r="416" s="5" customFormat="1" ht="12.75" customHeight="1" x14ac:dyDescent="0.2"/>
    <row r="417" s="5" customFormat="1" ht="12.75" customHeight="1" x14ac:dyDescent="0.2"/>
    <row r="418" s="5" customFormat="1" ht="12.75" customHeight="1" x14ac:dyDescent="0.2"/>
    <row r="419" s="5" customFormat="1" ht="12.75" customHeight="1" x14ac:dyDescent="0.2"/>
    <row r="420" s="5" customFormat="1" ht="12.75" customHeight="1" x14ac:dyDescent="0.2"/>
    <row r="421" s="5" customFormat="1" ht="12.75" customHeight="1" x14ac:dyDescent="0.2"/>
    <row r="422" s="5" customFormat="1" ht="12.75" customHeight="1" x14ac:dyDescent="0.2"/>
    <row r="423" s="5" customFormat="1" ht="12.75" customHeight="1" x14ac:dyDescent="0.2"/>
    <row r="424" s="5" customFormat="1" ht="12.75" customHeight="1" x14ac:dyDescent="0.2"/>
    <row r="425" s="5" customFormat="1" ht="12.75" customHeight="1" x14ac:dyDescent="0.2"/>
    <row r="426" s="5" customFormat="1" ht="12.75" customHeight="1" x14ac:dyDescent="0.2"/>
    <row r="427" s="5" customFormat="1" ht="12.75" customHeight="1" x14ac:dyDescent="0.2"/>
    <row r="428" s="5" customFormat="1" ht="12.75" customHeight="1" x14ac:dyDescent="0.2"/>
    <row r="429" s="5" customFormat="1" ht="12.75" customHeight="1" x14ac:dyDescent="0.2"/>
    <row r="430" s="5" customFormat="1" ht="12.75" customHeight="1" x14ac:dyDescent="0.2"/>
    <row r="431" s="5" customFormat="1" ht="12.75" customHeight="1" x14ac:dyDescent="0.2"/>
    <row r="432" s="5" customFormat="1" ht="12.75" customHeight="1" x14ac:dyDescent="0.2"/>
    <row r="433" s="5" customFormat="1" ht="12.75" customHeight="1" x14ac:dyDescent="0.2"/>
    <row r="434" s="5" customFormat="1" ht="12.75" customHeight="1" x14ac:dyDescent="0.2"/>
    <row r="435" s="5" customFormat="1" ht="12.75" customHeight="1" x14ac:dyDescent="0.2"/>
    <row r="436" s="5" customFormat="1" ht="12.75" customHeight="1" x14ac:dyDescent="0.2"/>
    <row r="437" s="5" customFormat="1" ht="12.75" customHeight="1" x14ac:dyDescent="0.2"/>
    <row r="438" s="5" customFormat="1" ht="12.75" customHeight="1" x14ac:dyDescent="0.2"/>
    <row r="439" s="5" customFormat="1" ht="12.75" customHeight="1" x14ac:dyDescent="0.2"/>
    <row r="440" s="5" customFormat="1" ht="12.75" customHeight="1" x14ac:dyDescent="0.2"/>
    <row r="441" s="5" customFormat="1" ht="12.75" customHeight="1" x14ac:dyDescent="0.2"/>
    <row r="442" s="5" customFormat="1" ht="12.75" customHeight="1" x14ac:dyDescent="0.2"/>
    <row r="443" s="5" customFormat="1" ht="12.75" customHeight="1" x14ac:dyDescent="0.2"/>
    <row r="444" s="5" customFormat="1" ht="12.75" customHeight="1" x14ac:dyDescent="0.2"/>
    <row r="445" s="5" customFormat="1" ht="12.75" customHeight="1" x14ac:dyDescent="0.2"/>
    <row r="446" s="5" customFormat="1" ht="12.75" customHeight="1" x14ac:dyDescent="0.2"/>
    <row r="447" s="5" customFormat="1" ht="12.75" customHeight="1" x14ac:dyDescent="0.2"/>
    <row r="448" s="5" customFormat="1" ht="12.75" customHeight="1" x14ac:dyDescent="0.2"/>
    <row r="449" s="5" customFormat="1" ht="12.75" customHeight="1" x14ac:dyDescent="0.2"/>
    <row r="450" s="5" customFormat="1" ht="12.75" customHeight="1" x14ac:dyDescent="0.2"/>
    <row r="451" s="5" customFormat="1" ht="12.75" customHeight="1" x14ac:dyDescent="0.2"/>
    <row r="452" s="5" customFormat="1" ht="12.75" customHeight="1" x14ac:dyDescent="0.2"/>
    <row r="453" s="5" customFormat="1" ht="12.75" customHeight="1" x14ac:dyDescent="0.2"/>
    <row r="454" s="5" customFormat="1" ht="12.75" customHeight="1" x14ac:dyDescent="0.2"/>
    <row r="455" s="5" customFormat="1" ht="12.75" customHeight="1" x14ac:dyDescent="0.2"/>
    <row r="456" s="5" customFormat="1" ht="12.75" customHeight="1" x14ac:dyDescent="0.2"/>
    <row r="457" s="5" customFormat="1" ht="12.75" customHeight="1" x14ac:dyDescent="0.2"/>
    <row r="458" s="5" customFormat="1" ht="12.75" customHeight="1" x14ac:dyDescent="0.2"/>
    <row r="459" s="5" customFormat="1" ht="12.75" customHeight="1" x14ac:dyDescent="0.2"/>
    <row r="460" s="5" customFormat="1" ht="12.75" customHeight="1" x14ac:dyDescent="0.2"/>
    <row r="461" s="5" customFormat="1" ht="12.75" customHeight="1" x14ac:dyDescent="0.2"/>
    <row r="462" s="5" customFormat="1" ht="12.75" customHeight="1" x14ac:dyDescent="0.2"/>
    <row r="463" s="5" customFormat="1" ht="12.75" customHeight="1" x14ac:dyDescent="0.2"/>
    <row r="464" s="5" customFormat="1" ht="12.75" customHeight="1" x14ac:dyDescent="0.2"/>
    <row r="465" s="5" customFormat="1" ht="12.75" customHeight="1" x14ac:dyDescent="0.2"/>
    <row r="466" s="5" customFormat="1" ht="12.75" customHeight="1" x14ac:dyDescent="0.2"/>
    <row r="467" s="5" customFormat="1" ht="12.75" customHeight="1" x14ac:dyDescent="0.2"/>
    <row r="468" s="5" customFormat="1" ht="12.75" customHeight="1" x14ac:dyDescent="0.2"/>
    <row r="469" s="5" customFormat="1" ht="12.75" customHeight="1" x14ac:dyDescent="0.2"/>
    <row r="470" s="5" customFormat="1" ht="12.75" customHeight="1" x14ac:dyDescent="0.2"/>
    <row r="471" s="5" customFormat="1" ht="12.75" customHeight="1" x14ac:dyDescent="0.2"/>
    <row r="472" s="5" customFormat="1" ht="12.75" customHeight="1" x14ac:dyDescent="0.2"/>
    <row r="473" s="5" customFormat="1" ht="12.75" customHeight="1" x14ac:dyDescent="0.2"/>
    <row r="474" s="5" customFormat="1" ht="12.75" customHeight="1" x14ac:dyDescent="0.2"/>
    <row r="475" s="5" customFormat="1" ht="12.75" customHeight="1" x14ac:dyDescent="0.2"/>
    <row r="476" s="5" customFormat="1" ht="12.75" customHeight="1" x14ac:dyDescent="0.2"/>
    <row r="477" s="5" customFormat="1" ht="12.75" customHeight="1" x14ac:dyDescent="0.2"/>
    <row r="478" s="5" customFormat="1" ht="12.75" customHeight="1" x14ac:dyDescent="0.2"/>
    <row r="479" s="5" customFormat="1" ht="12.75" customHeight="1" x14ac:dyDescent="0.2"/>
    <row r="480" s="5" customFormat="1" ht="12.75" customHeight="1" x14ac:dyDescent="0.2"/>
    <row r="481" s="5" customFormat="1" ht="12.75" customHeight="1" x14ac:dyDescent="0.2"/>
    <row r="482" s="5" customFormat="1" ht="12.75" customHeight="1" x14ac:dyDescent="0.2"/>
    <row r="483" s="5" customFormat="1" ht="12.75" customHeight="1" x14ac:dyDescent="0.2"/>
    <row r="484" s="5" customFormat="1" ht="12.75" customHeight="1" x14ac:dyDescent="0.2"/>
    <row r="485" s="5" customFormat="1" ht="12.75" customHeight="1" x14ac:dyDescent="0.2"/>
    <row r="486" s="5" customFormat="1" ht="12.75" customHeight="1" x14ac:dyDescent="0.2"/>
    <row r="487" s="5" customFormat="1" ht="12.75" customHeight="1" x14ac:dyDescent="0.2"/>
    <row r="488" s="5" customFormat="1" ht="12.75" customHeight="1" x14ac:dyDescent="0.2"/>
    <row r="489" s="5" customFormat="1" ht="12.75" customHeight="1" x14ac:dyDescent="0.2"/>
    <row r="490" s="5" customFormat="1" ht="12.75" customHeight="1" x14ac:dyDescent="0.2"/>
    <row r="491" s="5" customFormat="1" ht="12.75" customHeight="1" x14ac:dyDescent="0.2"/>
    <row r="492" s="5" customFormat="1" ht="12.75" customHeight="1" x14ac:dyDescent="0.2"/>
    <row r="493" s="5" customFormat="1" ht="12.75" customHeight="1" x14ac:dyDescent="0.2"/>
    <row r="494" s="5" customFormat="1" ht="12.75" customHeight="1" x14ac:dyDescent="0.2"/>
    <row r="495" s="5" customFormat="1" ht="12.75" customHeight="1" x14ac:dyDescent="0.2"/>
    <row r="496" s="5" customFormat="1" ht="12.75" customHeight="1" x14ac:dyDescent="0.2"/>
    <row r="497" s="5" customFormat="1" ht="12.75" customHeight="1" x14ac:dyDescent="0.2"/>
    <row r="498" s="5" customFormat="1" ht="12.75" customHeight="1" x14ac:dyDescent="0.2"/>
    <row r="499" s="5" customFormat="1" ht="12.75" customHeight="1" x14ac:dyDescent="0.2"/>
    <row r="500" s="5" customFormat="1" ht="12.75" customHeight="1" x14ac:dyDescent="0.2"/>
    <row r="501" s="5" customFormat="1" ht="12.75" customHeight="1" x14ac:dyDescent="0.2"/>
    <row r="502" s="5" customFormat="1" ht="12.75" customHeight="1" x14ac:dyDescent="0.2"/>
    <row r="503" s="5" customFormat="1" ht="12.75" customHeight="1" x14ac:dyDescent="0.2"/>
    <row r="504" s="5" customFormat="1" ht="12.75" customHeight="1" x14ac:dyDescent="0.2"/>
    <row r="505" s="5" customFormat="1" ht="12.75" customHeight="1" x14ac:dyDescent="0.2"/>
    <row r="506" s="5" customFormat="1" ht="12.75" customHeight="1" x14ac:dyDescent="0.2"/>
    <row r="507" s="5" customFormat="1" ht="12.75" customHeight="1" x14ac:dyDescent="0.2"/>
    <row r="508" s="5" customFormat="1" ht="12.75" customHeight="1" x14ac:dyDescent="0.2"/>
    <row r="509" s="5" customFormat="1" ht="12.75" customHeight="1" x14ac:dyDescent="0.2"/>
    <row r="510" s="5" customFormat="1" ht="12.75" customHeight="1" x14ac:dyDescent="0.2"/>
    <row r="511" s="5" customFormat="1" ht="12.75" customHeight="1" x14ac:dyDescent="0.2"/>
    <row r="512" s="5" customFormat="1" ht="12.75" customHeight="1" x14ac:dyDescent="0.2"/>
    <row r="513" s="5" customFormat="1" ht="12.75" customHeight="1" x14ac:dyDescent="0.2"/>
    <row r="514" s="5" customFormat="1" ht="12.75" customHeight="1" x14ac:dyDescent="0.2"/>
    <row r="515" s="5" customFormat="1" ht="12.75" customHeight="1" x14ac:dyDescent="0.2"/>
    <row r="516" s="5" customFormat="1" ht="12.75" customHeight="1" x14ac:dyDescent="0.2"/>
    <row r="517" s="5" customFormat="1" ht="12.75" customHeight="1" x14ac:dyDescent="0.2"/>
    <row r="518" s="5" customFormat="1" ht="12.75" customHeight="1" x14ac:dyDescent="0.2"/>
    <row r="519" s="5" customFormat="1" ht="12.75" customHeight="1" x14ac:dyDescent="0.2"/>
    <row r="520" s="5" customFormat="1" ht="12.75" customHeight="1" x14ac:dyDescent="0.2"/>
    <row r="521" s="5" customFormat="1" ht="12.75" customHeight="1" x14ac:dyDescent="0.2"/>
    <row r="522" s="5" customFormat="1" ht="12.75" customHeight="1" x14ac:dyDescent="0.2"/>
    <row r="523" s="5" customFormat="1" ht="12.75" customHeight="1" x14ac:dyDescent="0.2"/>
    <row r="524" s="5" customFormat="1" ht="12.75" customHeight="1" x14ac:dyDescent="0.2"/>
    <row r="525" s="5" customFormat="1" ht="12.75" customHeight="1" x14ac:dyDescent="0.2"/>
    <row r="526" s="5" customFormat="1" ht="12.75" customHeight="1" x14ac:dyDescent="0.2"/>
    <row r="527" s="5" customFormat="1" ht="12.75" customHeight="1" x14ac:dyDescent="0.2"/>
    <row r="528" s="5" customFormat="1" ht="12.75" customHeight="1" x14ac:dyDescent="0.2"/>
    <row r="529" s="5" customFormat="1" ht="12.75" customHeight="1" x14ac:dyDescent="0.2"/>
    <row r="530" s="5" customFormat="1" ht="12.75" customHeight="1" x14ac:dyDescent="0.2"/>
    <row r="531" s="5" customFormat="1" ht="12.75" customHeight="1" x14ac:dyDescent="0.2"/>
    <row r="532" s="5" customFormat="1" ht="12.75" customHeight="1" x14ac:dyDescent="0.2"/>
    <row r="533" s="5" customFormat="1" ht="12.75" customHeight="1" x14ac:dyDescent="0.2"/>
    <row r="534" s="5" customFormat="1" ht="12.75" customHeight="1" x14ac:dyDescent="0.2"/>
    <row r="535" s="5" customFormat="1" ht="12.75" customHeight="1" x14ac:dyDescent="0.2"/>
    <row r="536" s="5" customFormat="1" ht="12.75" customHeight="1" x14ac:dyDescent="0.2"/>
    <row r="537" s="5" customFormat="1" ht="12.75" customHeight="1" x14ac:dyDescent="0.2"/>
    <row r="538" s="5" customFormat="1" ht="12.75" customHeight="1" x14ac:dyDescent="0.2"/>
    <row r="539" s="5" customFormat="1" ht="12.75" customHeight="1" x14ac:dyDescent="0.2"/>
    <row r="540" s="5" customFormat="1" ht="12.75" customHeight="1" x14ac:dyDescent="0.2"/>
    <row r="541" s="5" customFormat="1" ht="12.75" customHeight="1" x14ac:dyDescent="0.2"/>
    <row r="542" s="5" customFormat="1" ht="12.75" customHeight="1" x14ac:dyDescent="0.2"/>
    <row r="543" s="5" customFormat="1" ht="12.75" customHeight="1" x14ac:dyDescent="0.2"/>
    <row r="544" s="5" customFormat="1" ht="12.75" customHeight="1" x14ac:dyDescent="0.2"/>
    <row r="545" s="5" customFormat="1" ht="12.75" customHeight="1" x14ac:dyDescent="0.2"/>
    <row r="546" s="5" customFormat="1" ht="12.75" customHeight="1" x14ac:dyDescent="0.2"/>
    <row r="547" s="5" customFormat="1" ht="12.75" customHeight="1" x14ac:dyDescent="0.2"/>
    <row r="548" s="5" customFormat="1" ht="12.75" customHeight="1" x14ac:dyDescent="0.2"/>
    <row r="549" s="5" customFormat="1" ht="12.75" customHeight="1" x14ac:dyDescent="0.2"/>
    <row r="550" s="5" customFormat="1" ht="12.75" customHeight="1" x14ac:dyDescent="0.2"/>
    <row r="551" s="5" customFormat="1" ht="12.75" customHeight="1" x14ac:dyDescent="0.2"/>
    <row r="552" s="5" customFormat="1" ht="12.75" customHeight="1" x14ac:dyDescent="0.2"/>
    <row r="553" s="5" customFormat="1" ht="12.75" customHeight="1" x14ac:dyDescent="0.2"/>
    <row r="554" s="5" customFormat="1" ht="12.75" customHeight="1" x14ac:dyDescent="0.2"/>
    <row r="555" s="5" customFormat="1" ht="12.75" customHeight="1" x14ac:dyDescent="0.2"/>
    <row r="556" s="5" customFormat="1" ht="12.75" customHeight="1" x14ac:dyDescent="0.2"/>
    <row r="557" s="5" customFormat="1" ht="12.75" customHeight="1" x14ac:dyDescent="0.2"/>
    <row r="558" s="5" customFormat="1" ht="12.75" customHeight="1" x14ac:dyDescent="0.2"/>
    <row r="559" s="5" customFormat="1" ht="12.75" customHeight="1" x14ac:dyDescent="0.2"/>
    <row r="560" s="5" customFormat="1" ht="12.75" customHeight="1" x14ac:dyDescent="0.2"/>
    <row r="561" s="5" customFormat="1" ht="12.75" customHeight="1" x14ac:dyDescent="0.2"/>
    <row r="562" s="5" customFormat="1" ht="12.75" customHeight="1" x14ac:dyDescent="0.2"/>
    <row r="563" s="5" customFormat="1" ht="12.75" customHeight="1" x14ac:dyDescent="0.2"/>
    <row r="564" s="5" customFormat="1" ht="12.75" customHeight="1" x14ac:dyDescent="0.2"/>
    <row r="565" s="5" customFormat="1" ht="12.75" customHeight="1" x14ac:dyDescent="0.2"/>
    <row r="566" s="5" customFormat="1" ht="12.75" customHeight="1" x14ac:dyDescent="0.2"/>
    <row r="567" s="5" customFormat="1" ht="12.75" customHeight="1" x14ac:dyDescent="0.2"/>
    <row r="568" s="5" customFormat="1" ht="12.75" customHeight="1" x14ac:dyDescent="0.2"/>
    <row r="569" s="5" customFormat="1" ht="12.75" customHeight="1" x14ac:dyDescent="0.2"/>
    <row r="570" s="5" customFormat="1" ht="12.75" customHeight="1" x14ac:dyDescent="0.2"/>
    <row r="571" s="5" customFormat="1" ht="12.75" customHeight="1" x14ac:dyDescent="0.2"/>
    <row r="572" s="5" customFormat="1" ht="12.75" customHeight="1" x14ac:dyDescent="0.2"/>
    <row r="573" s="5" customFormat="1" ht="12.75" customHeight="1" x14ac:dyDescent="0.2"/>
    <row r="574" s="5" customFormat="1" ht="12.75" customHeight="1" x14ac:dyDescent="0.2"/>
    <row r="575" s="5" customFormat="1" ht="12.75" customHeight="1" x14ac:dyDescent="0.2"/>
    <row r="576" s="5" customFormat="1" ht="12.75" customHeight="1" x14ac:dyDescent="0.2"/>
    <row r="577" s="5" customFormat="1" ht="12.75" customHeight="1" x14ac:dyDescent="0.2"/>
    <row r="578" s="5" customFormat="1" ht="12.75" customHeight="1" x14ac:dyDescent="0.2"/>
    <row r="579" s="5" customFormat="1" ht="12.75" customHeight="1" x14ac:dyDescent="0.2"/>
    <row r="580" s="5" customFormat="1" ht="12.75" customHeight="1" x14ac:dyDescent="0.2"/>
    <row r="581" s="5" customFormat="1" ht="12.75" customHeight="1" x14ac:dyDescent="0.2"/>
    <row r="582" s="5" customFormat="1" ht="12.75" customHeight="1" x14ac:dyDescent="0.2"/>
    <row r="583" s="5" customFormat="1" ht="12.75" customHeight="1" x14ac:dyDescent="0.2"/>
    <row r="584" s="5" customFormat="1" ht="12.75" customHeight="1" x14ac:dyDescent="0.2"/>
    <row r="585" s="5" customFormat="1" ht="12.75" customHeight="1" x14ac:dyDescent="0.2"/>
    <row r="586" s="5" customFormat="1" ht="12.75" customHeight="1" x14ac:dyDescent="0.2"/>
    <row r="587" s="5" customFormat="1" ht="12.75" customHeight="1" x14ac:dyDescent="0.2"/>
    <row r="588" s="5" customFormat="1" ht="12.75" customHeight="1" x14ac:dyDescent="0.2"/>
    <row r="589" s="5" customFormat="1" ht="12.75" customHeight="1" x14ac:dyDescent="0.2"/>
    <row r="590" s="5" customFormat="1" ht="12.75" customHeight="1" x14ac:dyDescent="0.2"/>
    <row r="591" s="5" customFormat="1" ht="12.75" customHeight="1" x14ac:dyDescent="0.2"/>
    <row r="592" s="5" customFormat="1" ht="12.75" customHeight="1" x14ac:dyDescent="0.2"/>
    <row r="593" s="5" customFormat="1" ht="12.75" customHeight="1" x14ac:dyDescent="0.2"/>
    <row r="594" s="5" customFormat="1" ht="12.75" customHeight="1" x14ac:dyDescent="0.2"/>
    <row r="595" s="5" customFormat="1" ht="12.75" customHeight="1" x14ac:dyDescent="0.2"/>
    <row r="596" s="5" customFormat="1" ht="12.75" customHeight="1" x14ac:dyDescent="0.2"/>
    <row r="597" s="5" customFormat="1" ht="12.75" customHeight="1" x14ac:dyDescent="0.2"/>
    <row r="598" s="5" customFormat="1" ht="12.75" customHeight="1" x14ac:dyDescent="0.2"/>
    <row r="599" s="5" customFormat="1" ht="12.75" customHeight="1" x14ac:dyDescent="0.2"/>
    <row r="600" s="5" customFormat="1" ht="12.75" customHeight="1" x14ac:dyDescent="0.2"/>
    <row r="601" s="5" customFormat="1" ht="12.75" customHeight="1" x14ac:dyDescent="0.2"/>
    <row r="602" s="5" customFormat="1" ht="12.75" customHeight="1" x14ac:dyDescent="0.2"/>
    <row r="603" s="5" customFormat="1" ht="12.75" customHeight="1" x14ac:dyDescent="0.2"/>
    <row r="604" s="5" customFormat="1" ht="12.75" customHeight="1" x14ac:dyDescent="0.2"/>
    <row r="605" s="5" customFormat="1" ht="12.75" customHeight="1" x14ac:dyDescent="0.2"/>
    <row r="606" s="5" customFormat="1" ht="12.75" customHeight="1" x14ac:dyDescent="0.2"/>
    <row r="607" s="5" customFormat="1" ht="12.75" customHeight="1" x14ac:dyDescent="0.2"/>
    <row r="608" s="5" customFormat="1" ht="12.75" customHeight="1" x14ac:dyDescent="0.2"/>
    <row r="609" s="5" customFormat="1" ht="12.75" customHeight="1" x14ac:dyDescent="0.2"/>
    <row r="610" s="5" customFormat="1" ht="12.75" customHeight="1" x14ac:dyDescent="0.2"/>
    <row r="611" s="5" customFormat="1" ht="12.75" customHeight="1" x14ac:dyDescent="0.2"/>
    <row r="612" s="5" customFormat="1" ht="12.75" customHeight="1" x14ac:dyDescent="0.2"/>
    <row r="613" s="5" customFormat="1" ht="12.75" customHeight="1" x14ac:dyDescent="0.2"/>
    <row r="614" s="5" customFormat="1" ht="12.75" customHeight="1" x14ac:dyDescent="0.2"/>
    <row r="615" s="5" customFormat="1" ht="12.75" customHeight="1" x14ac:dyDescent="0.2"/>
    <row r="616" s="5" customFormat="1" ht="12.75" customHeight="1" x14ac:dyDescent="0.2"/>
    <row r="617" s="5" customFormat="1" ht="12.75" customHeight="1" x14ac:dyDescent="0.2"/>
    <row r="618" s="5" customFormat="1" ht="12.75" customHeight="1" x14ac:dyDescent="0.2"/>
    <row r="619" s="5" customFormat="1" ht="12.75" customHeight="1" x14ac:dyDescent="0.2"/>
    <row r="620" s="5" customFormat="1" ht="12.75" customHeight="1" x14ac:dyDescent="0.2"/>
    <row r="621" s="5" customFormat="1" ht="12.75" customHeight="1" x14ac:dyDescent="0.2"/>
    <row r="622" s="5" customFormat="1" ht="12.75" customHeight="1" x14ac:dyDescent="0.2"/>
    <row r="623" s="5" customFormat="1" ht="12.75" customHeight="1" x14ac:dyDescent="0.2"/>
    <row r="624" s="5" customFormat="1" ht="12.75" customHeight="1" x14ac:dyDescent="0.2"/>
    <row r="625" s="5" customFormat="1" ht="12.75" customHeight="1" x14ac:dyDescent="0.2"/>
    <row r="626" s="5" customFormat="1" ht="12.75" customHeight="1" x14ac:dyDescent="0.2"/>
    <row r="627" s="5" customFormat="1" ht="12.75" customHeight="1" x14ac:dyDescent="0.2"/>
    <row r="628" s="5" customFormat="1" ht="12.75" customHeight="1" x14ac:dyDescent="0.2"/>
    <row r="629" s="5" customFormat="1" ht="12.75" customHeight="1" x14ac:dyDescent="0.2"/>
    <row r="630" s="5" customFormat="1" ht="12.75" customHeight="1" x14ac:dyDescent="0.2"/>
    <row r="631" s="5" customFormat="1" ht="12.75" customHeight="1" x14ac:dyDescent="0.2"/>
    <row r="632" s="5" customFormat="1" ht="12.75" customHeight="1" x14ac:dyDescent="0.2"/>
    <row r="633" s="5" customFormat="1" ht="12.75" customHeight="1" x14ac:dyDescent="0.2"/>
    <row r="634" s="5" customFormat="1" ht="12.75" customHeight="1" x14ac:dyDescent="0.2"/>
    <row r="635" s="5" customFormat="1" ht="12.75" customHeight="1" x14ac:dyDescent="0.2"/>
    <row r="636" s="5" customFormat="1" ht="12.75" customHeight="1" x14ac:dyDescent="0.2"/>
    <row r="637" s="5" customFormat="1" ht="12.75" customHeight="1" x14ac:dyDescent="0.2"/>
    <row r="638" s="5" customFormat="1" ht="12.75" customHeight="1" x14ac:dyDescent="0.2"/>
    <row r="639" s="5" customFormat="1" ht="12.75" customHeight="1" x14ac:dyDescent="0.2"/>
    <row r="640" s="5" customFormat="1" ht="12.75" customHeight="1" x14ac:dyDescent="0.2"/>
    <row r="641" s="5" customFormat="1" ht="12.75" customHeight="1" x14ac:dyDescent="0.2"/>
    <row r="642" s="5" customFormat="1" ht="12.75" customHeight="1" x14ac:dyDescent="0.2"/>
    <row r="643" s="5" customFormat="1" ht="12.75" customHeight="1" x14ac:dyDescent="0.2"/>
    <row r="644" s="5" customFormat="1" ht="12.75" customHeight="1" x14ac:dyDescent="0.2"/>
    <row r="645" s="5" customFormat="1" ht="12.75" customHeight="1" x14ac:dyDescent="0.2"/>
    <row r="646" s="5" customFormat="1" ht="12.75" customHeight="1" x14ac:dyDescent="0.2"/>
    <row r="647" s="5" customFormat="1" ht="12.75" customHeight="1" x14ac:dyDescent="0.2"/>
    <row r="648" s="5" customFormat="1" ht="12.75" customHeight="1" x14ac:dyDescent="0.2"/>
    <row r="649" s="5" customFormat="1" ht="12.75" customHeight="1" x14ac:dyDescent="0.2"/>
    <row r="650" s="5" customFormat="1" ht="12.75" customHeight="1" x14ac:dyDescent="0.2"/>
    <row r="651" s="5" customFormat="1" ht="12.75" customHeight="1" x14ac:dyDescent="0.2"/>
    <row r="652" s="5" customFormat="1" ht="12.75" customHeight="1" x14ac:dyDescent="0.2"/>
    <row r="653" s="5" customFormat="1" ht="12.75" customHeight="1" x14ac:dyDescent="0.2"/>
    <row r="654" s="5" customFormat="1" ht="12.75" customHeight="1" x14ac:dyDescent="0.2"/>
    <row r="655" s="5" customFormat="1" ht="12.75" customHeight="1" x14ac:dyDescent="0.2"/>
    <row r="656" s="5" customFormat="1" ht="12.75" customHeight="1" x14ac:dyDescent="0.2"/>
    <row r="657" s="5" customFormat="1" ht="12.75" customHeight="1" x14ac:dyDescent="0.2"/>
    <row r="658" s="5" customFormat="1" ht="12.75" customHeight="1" x14ac:dyDescent="0.2"/>
    <row r="659" s="5" customFormat="1" ht="12.75" customHeight="1" x14ac:dyDescent="0.2"/>
    <row r="660" s="5" customFormat="1" ht="12.75" customHeight="1" x14ac:dyDescent="0.2"/>
    <row r="661" s="5" customFormat="1" ht="12.75" customHeight="1" x14ac:dyDescent="0.2"/>
    <row r="662" s="5" customFormat="1" ht="12.75" customHeight="1" x14ac:dyDescent="0.2"/>
    <row r="663" s="5" customFormat="1" ht="12.75" customHeight="1" x14ac:dyDescent="0.2"/>
    <row r="664" s="5" customFormat="1" ht="12.75" customHeight="1" x14ac:dyDescent="0.2"/>
    <row r="665" s="5" customFormat="1" ht="12.75" customHeight="1" x14ac:dyDescent="0.2"/>
    <row r="666" s="5" customFormat="1" ht="12.75" customHeight="1" x14ac:dyDescent="0.2"/>
    <row r="667" s="5" customFormat="1" ht="12.75" customHeight="1" x14ac:dyDescent="0.2"/>
    <row r="668" s="5" customFormat="1" ht="12.75" customHeight="1" x14ac:dyDescent="0.2"/>
    <row r="669" s="5" customFormat="1" ht="12.75" customHeight="1" x14ac:dyDescent="0.2"/>
    <row r="670" s="5" customFormat="1" ht="12.75" customHeight="1" x14ac:dyDescent="0.2"/>
    <row r="671" s="5" customFormat="1" ht="12.75" customHeight="1" x14ac:dyDescent="0.2"/>
    <row r="672" s="5" customFormat="1" ht="12.75" customHeight="1" x14ac:dyDescent="0.2"/>
    <row r="673" s="5" customFormat="1" ht="12.75" customHeight="1" x14ac:dyDescent="0.2"/>
    <row r="674" s="5" customFormat="1" ht="12.75" customHeight="1" x14ac:dyDescent="0.2"/>
    <row r="675" s="5" customFormat="1" ht="12.75" customHeight="1" x14ac:dyDescent="0.2"/>
    <row r="676" s="5" customFormat="1" ht="12.75" customHeight="1" x14ac:dyDescent="0.2"/>
    <row r="677" s="5" customFormat="1" ht="12.75" customHeight="1" x14ac:dyDescent="0.2"/>
    <row r="678" s="5" customFormat="1" ht="12.75" customHeight="1" x14ac:dyDescent="0.2"/>
    <row r="679" s="5" customFormat="1" ht="12.75" customHeight="1" x14ac:dyDescent="0.2"/>
    <row r="680" s="5" customFormat="1" ht="12.75" customHeight="1" x14ac:dyDescent="0.2"/>
    <row r="681" s="5" customFormat="1" ht="12.75" customHeight="1" x14ac:dyDescent="0.2"/>
    <row r="682" s="5" customFormat="1" ht="12.75" customHeight="1" x14ac:dyDescent="0.2"/>
    <row r="683" s="5" customFormat="1" ht="12.75" customHeight="1" x14ac:dyDescent="0.2"/>
    <row r="684" s="5" customFormat="1" ht="12.75" customHeight="1" x14ac:dyDescent="0.2"/>
    <row r="685" s="5" customFormat="1" ht="12.75" customHeight="1" x14ac:dyDescent="0.2"/>
    <row r="686" s="5" customFormat="1" ht="12.75" customHeight="1" x14ac:dyDescent="0.2"/>
    <row r="687" s="5" customFormat="1" ht="12.75" customHeight="1" x14ac:dyDescent="0.2"/>
    <row r="688" s="5" customFormat="1" ht="12.75" customHeight="1" x14ac:dyDescent="0.2"/>
    <row r="689" s="5" customFormat="1" ht="12.75" customHeight="1" x14ac:dyDescent="0.2"/>
    <row r="690" s="5" customFormat="1" ht="12.75" customHeight="1" x14ac:dyDescent="0.2"/>
    <row r="691" s="5" customFormat="1" ht="12.75" customHeight="1" x14ac:dyDescent="0.2"/>
    <row r="692" s="5" customFormat="1" ht="12.75" customHeight="1" x14ac:dyDescent="0.2"/>
    <row r="693" s="5" customFormat="1" ht="12.75" customHeight="1" x14ac:dyDescent="0.2"/>
    <row r="694" s="5" customFormat="1" ht="12.75" customHeight="1" x14ac:dyDescent="0.2"/>
    <row r="695" s="5" customFormat="1" ht="12.75" customHeight="1" x14ac:dyDescent="0.2"/>
    <row r="696" s="5" customFormat="1" ht="12.75" customHeight="1" x14ac:dyDescent="0.2"/>
    <row r="697" s="5" customFormat="1" ht="12.75" customHeight="1" x14ac:dyDescent="0.2"/>
    <row r="698" s="5" customFormat="1" ht="12.75" customHeight="1" x14ac:dyDescent="0.2"/>
    <row r="699" s="5" customFormat="1" ht="12.75" customHeight="1" x14ac:dyDescent="0.2"/>
    <row r="700" s="5" customFormat="1" ht="12.75" customHeight="1" x14ac:dyDescent="0.2"/>
    <row r="701" s="5" customFormat="1" ht="12.75" customHeight="1" x14ac:dyDescent="0.2"/>
    <row r="702" s="5" customFormat="1" ht="12.75" customHeight="1" x14ac:dyDescent="0.2"/>
    <row r="703" s="5" customFormat="1" ht="12.75" customHeight="1" x14ac:dyDescent="0.2"/>
    <row r="704" s="5" customFormat="1" ht="12.75" customHeight="1" x14ac:dyDescent="0.2"/>
    <row r="705" s="5" customFormat="1" ht="12.75" customHeight="1" x14ac:dyDescent="0.2"/>
    <row r="706" s="5" customFormat="1" ht="12.75" customHeight="1" x14ac:dyDescent="0.2"/>
    <row r="707" s="5" customFormat="1" ht="12.75" customHeight="1" x14ac:dyDescent="0.2"/>
    <row r="708" s="5" customFormat="1" ht="12.75" customHeight="1" x14ac:dyDescent="0.2"/>
    <row r="709" s="5" customFormat="1" ht="12.75" customHeight="1" x14ac:dyDescent="0.2"/>
    <row r="710" s="5" customFormat="1" ht="12.75" customHeight="1" x14ac:dyDescent="0.2"/>
    <row r="711" s="5" customFormat="1" ht="12.75" customHeight="1" x14ac:dyDescent="0.2"/>
    <row r="712" s="5" customFormat="1" ht="12.75" customHeight="1" x14ac:dyDescent="0.2"/>
    <row r="713" s="5" customFormat="1" ht="12.75" customHeight="1" x14ac:dyDescent="0.2"/>
    <row r="714" s="5" customFormat="1" ht="12.75" customHeight="1" x14ac:dyDescent="0.2"/>
    <row r="715" s="5" customFormat="1" ht="12.75" customHeight="1" x14ac:dyDescent="0.2"/>
    <row r="716" s="5" customFormat="1" ht="12.75" customHeight="1" x14ac:dyDescent="0.2"/>
    <row r="717" s="5" customFormat="1" ht="12.75" customHeight="1" x14ac:dyDescent="0.2"/>
    <row r="718" s="5" customFormat="1" ht="12.75" customHeight="1" x14ac:dyDescent="0.2"/>
    <row r="719" s="5" customFormat="1" ht="12.75" customHeight="1" x14ac:dyDescent="0.2"/>
    <row r="720" s="5" customFormat="1" ht="12.75" customHeight="1" x14ac:dyDescent="0.2"/>
    <row r="721" s="5" customFormat="1" ht="12.75" customHeight="1" x14ac:dyDescent="0.2"/>
    <row r="722" s="5" customFormat="1" ht="12.75" customHeight="1" x14ac:dyDescent="0.2"/>
    <row r="723" s="5" customFormat="1" ht="12.75" customHeight="1" x14ac:dyDescent="0.2"/>
    <row r="724" s="5" customFormat="1" ht="12.75" customHeight="1" x14ac:dyDescent="0.2"/>
    <row r="725" s="5" customFormat="1" ht="12.75" customHeight="1" x14ac:dyDescent="0.2"/>
    <row r="726" s="5" customFormat="1" ht="12.75" customHeight="1" x14ac:dyDescent="0.2"/>
    <row r="727" s="5" customFormat="1" ht="12.75" customHeight="1" x14ac:dyDescent="0.2"/>
    <row r="728" s="5" customFormat="1" ht="12.75" customHeight="1" x14ac:dyDescent="0.2"/>
    <row r="729" s="5" customFormat="1" ht="12.75" customHeight="1" x14ac:dyDescent="0.2"/>
    <row r="730" s="5" customFormat="1" ht="12.75" customHeight="1" x14ac:dyDescent="0.2"/>
    <row r="731" s="5" customFormat="1" ht="12.75" customHeight="1" x14ac:dyDescent="0.2"/>
    <row r="732" s="5" customFormat="1" ht="12.75" customHeight="1" x14ac:dyDescent="0.2"/>
    <row r="733" s="5" customFormat="1" ht="12.75" customHeight="1" x14ac:dyDescent="0.2"/>
    <row r="734" s="5" customFormat="1" ht="12.75" customHeight="1" x14ac:dyDescent="0.2"/>
    <row r="735" s="5" customFormat="1" ht="12.75" customHeight="1" x14ac:dyDescent="0.2"/>
    <row r="736" s="5" customFormat="1" ht="12.75" customHeight="1" x14ac:dyDescent="0.2"/>
    <row r="737" s="5" customFormat="1" ht="12.75" customHeight="1" x14ac:dyDescent="0.2"/>
    <row r="738" s="5" customFormat="1" ht="12.75" customHeight="1" x14ac:dyDescent="0.2"/>
    <row r="739" s="5" customFormat="1" ht="12.75" customHeight="1" x14ac:dyDescent="0.2"/>
    <row r="740" s="5" customFormat="1" ht="12.75" customHeight="1" x14ac:dyDescent="0.2"/>
    <row r="741" s="5" customFormat="1" ht="12.75" customHeight="1" x14ac:dyDescent="0.2"/>
    <row r="742" s="5" customFormat="1" ht="12.75" customHeight="1" x14ac:dyDescent="0.2"/>
    <row r="743" s="5" customFormat="1" ht="12.75" customHeight="1" x14ac:dyDescent="0.2"/>
    <row r="744" s="5" customFormat="1" ht="12.75" customHeight="1" x14ac:dyDescent="0.2"/>
    <row r="745" s="5" customFormat="1" ht="12.75" customHeight="1" x14ac:dyDescent="0.2"/>
    <row r="746" s="5" customFormat="1" ht="12.75" customHeight="1" x14ac:dyDescent="0.2"/>
    <row r="747" s="5" customFormat="1" ht="12.75" customHeight="1" x14ac:dyDescent="0.2"/>
    <row r="748" s="5" customFormat="1" ht="12.75" customHeight="1" x14ac:dyDescent="0.2"/>
    <row r="749" s="5" customFormat="1" ht="12.75" customHeight="1" x14ac:dyDescent="0.2"/>
    <row r="750" s="5" customFormat="1" ht="12.75" customHeight="1" x14ac:dyDescent="0.2"/>
    <row r="751" s="5" customFormat="1" ht="12.75" customHeight="1" x14ac:dyDescent="0.2"/>
    <row r="752" s="5" customFormat="1" ht="12.75" customHeight="1" x14ac:dyDescent="0.2"/>
    <row r="753" s="5" customFormat="1" ht="12.75" customHeight="1" x14ac:dyDescent="0.2"/>
    <row r="754" s="5" customFormat="1" ht="12.75" customHeight="1" x14ac:dyDescent="0.2"/>
    <row r="755" s="5" customFormat="1" ht="12.75" customHeight="1" x14ac:dyDescent="0.2"/>
    <row r="756" s="5" customFormat="1" ht="12.75" customHeight="1" x14ac:dyDescent="0.2"/>
    <row r="757" s="5" customFormat="1" ht="12.75" customHeight="1" x14ac:dyDescent="0.2"/>
    <row r="758" s="5" customFormat="1" ht="12.75" customHeight="1" x14ac:dyDescent="0.2"/>
    <row r="759" s="5" customFormat="1" ht="12.75" customHeight="1" x14ac:dyDescent="0.2"/>
    <row r="760" s="5" customFormat="1" ht="12.75" customHeight="1" x14ac:dyDescent="0.2"/>
    <row r="761" s="5" customFormat="1" ht="12.75" customHeight="1" x14ac:dyDescent="0.2"/>
    <row r="762" s="5" customFormat="1" ht="12.75" customHeight="1" x14ac:dyDescent="0.2"/>
    <row r="763" s="5" customFormat="1" ht="12.75" customHeight="1" x14ac:dyDescent="0.2"/>
    <row r="764" s="5" customFormat="1" ht="12.75" customHeight="1" x14ac:dyDescent="0.2"/>
    <row r="765" s="5" customFormat="1" ht="12.75" customHeight="1" x14ac:dyDescent="0.2"/>
    <row r="766" s="5" customFormat="1" ht="12.75" customHeight="1" x14ac:dyDescent="0.2"/>
    <row r="767" s="5" customFormat="1" ht="12.75" customHeight="1" x14ac:dyDescent="0.2"/>
    <row r="768" s="5" customFormat="1" ht="12.75" customHeight="1" x14ac:dyDescent="0.2"/>
    <row r="769" s="5" customFormat="1" ht="12.75" customHeight="1" x14ac:dyDescent="0.2"/>
    <row r="770" s="5" customFormat="1" ht="12.75" customHeight="1" x14ac:dyDescent="0.2"/>
    <row r="771" s="5" customFormat="1" ht="12.75" customHeight="1" x14ac:dyDescent="0.2"/>
    <row r="772" s="5" customFormat="1" ht="12.75" customHeight="1" x14ac:dyDescent="0.2"/>
    <row r="773" s="5" customFormat="1" ht="12.75" customHeight="1" x14ac:dyDescent="0.2"/>
    <row r="774" s="5" customFormat="1" ht="12.75" customHeight="1" x14ac:dyDescent="0.2"/>
    <row r="775" s="5" customFormat="1" ht="12.75" customHeight="1" x14ac:dyDescent="0.2"/>
    <row r="776" s="5" customFormat="1" ht="12.75" customHeight="1" x14ac:dyDescent="0.2"/>
    <row r="777" s="5" customFormat="1" ht="12.75" customHeight="1" x14ac:dyDescent="0.2"/>
    <row r="778" s="5" customFormat="1" ht="12.75" customHeight="1" x14ac:dyDescent="0.2"/>
    <row r="779" s="5" customFormat="1" ht="12.75" customHeight="1" x14ac:dyDescent="0.2"/>
    <row r="780" s="5" customFormat="1" ht="12.75" customHeight="1" x14ac:dyDescent="0.2"/>
    <row r="781" s="5" customFormat="1" ht="12.75" customHeight="1" x14ac:dyDescent="0.2"/>
    <row r="782" s="5" customFormat="1" ht="12.75" customHeight="1" x14ac:dyDescent="0.2"/>
    <row r="783" s="5" customFormat="1" ht="12.75" customHeight="1" x14ac:dyDescent="0.2"/>
    <row r="784" s="5" customFormat="1" ht="12.75" customHeight="1" x14ac:dyDescent="0.2"/>
    <row r="785" s="5" customFormat="1" ht="12.75" customHeight="1" x14ac:dyDescent="0.2"/>
    <row r="786" s="5" customFormat="1" ht="12.75" customHeight="1" x14ac:dyDescent="0.2"/>
    <row r="787" s="5" customFormat="1" ht="12.75" customHeight="1" x14ac:dyDescent="0.2"/>
    <row r="788" s="5" customFormat="1" ht="12.75" customHeight="1" x14ac:dyDescent="0.2"/>
    <row r="789" s="5" customFormat="1" ht="12.75" customHeight="1" x14ac:dyDescent="0.2"/>
    <row r="790" s="5" customFormat="1" ht="12.75" customHeight="1" x14ac:dyDescent="0.2"/>
    <row r="791" s="5" customFormat="1" ht="12.75" customHeight="1" x14ac:dyDescent="0.2"/>
    <row r="792" s="5" customFormat="1" ht="12.75" customHeight="1" x14ac:dyDescent="0.2"/>
    <row r="793" s="5" customFormat="1" ht="12.75" customHeight="1" x14ac:dyDescent="0.2"/>
    <row r="794" s="5" customFormat="1" ht="12.75" customHeight="1" x14ac:dyDescent="0.2"/>
    <row r="795" s="5" customFormat="1" ht="12.75" customHeight="1" x14ac:dyDescent="0.2"/>
    <row r="796" s="5" customFormat="1" ht="12.75" customHeight="1" x14ac:dyDescent="0.2"/>
    <row r="797" s="5" customFormat="1" ht="12.75" customHeight="1" x14ac:dyDescent="0.2"/>
    <row r="798" s="5" customFormat="1" ht="12.75" customHeight="1" x14ac:dyDescent="0.2"/>
    <row r="799" s="5" customFormat="1" ht="12.75" customHeight="1" x14ac:dyDescent="0.2"/>
    <row r="800" s="5" customFormat="1" ht="12.75" customHeight="1" x14ac:dyDescent="0.2"/>
    <row r="801" s="5" customFormat="1" ht="12.75" customHeight="1" x14ac:dyDescent="0.2"/>
    <row r="802" s="5" customFormat="1" ht="12.75" customHeight="1" x14ac:dyDescent="0.2"/>
    <row r="803" s="5" customFormat="1" ht="12.75" customHeight="1" x14ac:dyDescent="0.2"/>
    <row r="804" s="5" customFormat="1" ht="12.75" customHeight="1" x14ac:dyDescent="0.2"/>
    <row r="805" s="5" customFormat="1" ht="12.75" customHeight="1" x14ac:dyDescent="0.2"/>
    <row r="806" s="5" customFormat="1" ht="12.75" customHeight="1" x14ac:dyDescent="0.2"/>
    <row r="807" s="5" customFormat="1" ht="12.75" customHeight="1" x14ac:dyDescent="0.2"/>
    <row r="808" s="5" customFormat="1" ht="12.75" customHeight="1" x14ac:dyDescent="0.2"/>
    <row r="809" s="5" customFormat="1" ht="12.75" customHeight="1" x14ac:dyDescent="0.2"/>
    <row r="810" s="5" customFormat="1" ht="12.75" customHeight="1" x14ac:dyDescent="0.2"/>
    <row r="811" s="5" customFormat="1" ht="12.75" customHeight="1" x14ac:dyDescent="0.2"/>
    <row r="812" s="5" customFormat="1" ht="12.75" customHeight="1" x14ac:dyDescent="0.2"/>
    <row r="813" s="5" customFormat="1" ht="12.75" customHeight="1" x14ac:dyDescent="0.2"/>
    <row r="814" s="5" customFormat="1" ht="12.75" customHeight="1" x14ac:dyDescent="0.2"/>
    <row r="815" s="5" customFormat="1" ht="12.75" customHeight="1" x14ac:dyDescent="0.2"/>
    <row r="816" s="5" customFormat="1" ht="12.75" customHeight="1" x14ac:dyDescent="0.2"/>
    <row r="817" s="5" customFormat="1" ht="12.75" customHeight="1" x14ac:dyDescent="0.2"/>
    <row r="818" s="5" customFormat="1" ht="12.75" customHeight="1" x14ac:dyDescent="0.2"/>
    <row r="819" s="5" customFormat="1" ht="12.75" customHeight="1" x14ac:dyDescent="0.2"/>
    <row r="820" s="5" customFormat="1" ht="12.75" customHeight="1" x14ac:dyDescent="0.2"/>
    <row r="821" s="5" customFormat="1" ht="12.75" customHeight="1" x14ac:dyDescent="0.2"/>
    <row r="822" s="5" customFormat="1" ht="12.75" customHeight="1" x14ac:dyDescent="0.2"/>
    <row r="823" s="5" customFormat="1" ht="12.75" customHeight="1" x14ac:dyDescent="0.2"/>
    <row r="824" s="5" customFormat="1" ht="12.75" customHeight="1" x14ac:dyDescent="0.2"/>
    <row r="825" s="5" customFormat="1" ht="12.75" customHeight="1" x14ac:dyDescent="0.2"/>
    <row r="826" s="5" customFormat="1" ht="12.75" customHeight="1" x14ac:dyDescent="0.2"/>
    <row r="827" s="5" customFormat="1" ht="12.75" customHeight="1" x14ac:dyDescent="0.2"/>
    <row r="828" s="5" customFormat="1" ht="12.75" customHeight="1" x14ac:dyDescent="0.2"/>
    <row r="829" s="5" customFormat="1" ht="12.75" customHeight="1" x14ac:dyDescent="0.2"/>
    <row r="830" s="5" customFormat="1" ht="12.75" customHeight="1" x14ac:dyDescent="0.2"/>
    <row r="831" s="5" customFormat="1" ht="12.75" customHeight="1" x14ac:dyDescent="0.2"/>
    <row r="832" s="5" customFormat="1" ht="12.75" customHeight="1" x14ac:dyDescent="0.2"/>
    <row r="833" s="5" customFormat="1" ht="12.75" customHeight="1" x14ac:dyDescent="0.2"/>
    <row r="834" s="5" customFormat="1" ht="12.75" customHeight="1" x14ac:dyDescent="0.2"/>
    <row r="835" s="5" customFormat="1" ht="12.75" customHeight="1" x14ac:dyDescent="0.2"/>
    <row r="836" s="5" customFormat="1" ht="12.75" customHeight="1" x14ac:dyDescent="0.2"/>
    <row r="837" s="5" customFormat="1" ht="12.75" customHeight="1" x14ac:dyDescent="0.2"/>
    <row r="838" s="5" customFormat="1" ht="12.75" customHeight="1" x14ac:dyDescent="0.2"/>
    <row r="839" s="5" customFormat="1" ht="12.75" customHeight="1" x14ac:dyDescent="0.2"/>
    <row r="840" s="5" customFormat="1" ht="12.75" customHeight="1" x14ac:dyDescent="0.2"/>
    <row r="841" s="5" customFormat="1" ht="12.75" customHeight="1" x14ac:dyDescent="0.2"/>
    <row r="842" s="5" customFormat="1" ht="12.75" customHeight="1" x14ac:dyDescent="0.2"/>
    <row r="843" s="5" customFormat="1" ht="12.75" customHeight="1" x14ac:dyDescent="0.2"/>
    <row r="844" s="5" customFormat="1" ht="12.75" customHeight="1" x14ac:dyDescent="0.2"/>
    <row r="845" s="5" customFormat="1" ht="12.75" customHeight="1" x14ac:dyDescent="0.2"/>
    <row r="846" s="5" customFormat="1" ht="12.75" customHeight="1" x14ac:dyDescent="0.2"/>
    <row r="847" s="5" customFormat="1" ht="12.75" customHeight="1" x14ac:dyDescent="0.2"/>
    <row r="848" s="5" customFormat="1" ht="12.75" customHeight="1" x14ac:dyDescent="0.2"/>
    <row r="849" s="5" customFormat="1" ht="12.75" customHeight="1" x14ac:dyDescent="0.2"/>
    <row r="850" s="5" customFormat="1" ht="12.75" customHeight="1" x14ac:dyDescent="0.2"/>
    <row r="851" s="5" customFormat="1" ht="12.75" customHeight="1" x14ac:dyDescent="0.2"/>
    <row r="852" s="5" customFormat="1" ht="12.75" customHeight="1" x14ac:dyDescent="0.2"/>
    <row r="853" s="5" customFormat="1" ht="12.75" customHeight="1" x14ac:dyDescent="0.2"/>
    <row r="854" s="5" customFormat="1" ht="12.75" customHeight="1" x14ac:dyDescent="0.2"/>
    <row r="855" s="5" customFormat="1" ht="12.75" customHeight="1" x14ac:dyDescent="0.2"/>
    <row r="856" s="5" customFormat="1" ht="12.75" customHeight="1" x14ac:dyDescent="0.2"/>
    <row r="857" s="5" customFormat="1" ht="12.75" customHeight="1" x14ac:dyDescent="0.2"/>
    <row r="858" s="5" customFormat="1" ht="12.75" customHeight="1" x14ac:dyDescent="0.2"/>
    <row r="859" s="5" customFormat="1" ht="12.75" customHeight="1" x14ac:dyDescent="0.2"/>
    <row r="860" s="5" customFormat="1" ht="12.75" customHeight="1" x14ac:dyDescent="0.2"/>
    <row r="861" s="5" customFormat="1" ht="12.75" customHeight="1" x14ac:dyDescent="0.2"/>
    <row r="862" s="5" customFormat="1" ht="12.75" customHeight="1" x14ac:dyDescent="0.2"/>
    <row r="863" s="5" customFormat="1" ht="12.75" customHeight="1" x14ac:dyDescent="0.2"/>
    <row r="864" s="5" customFormat="1" ht="12.75" customHeight="1" x14ac:dyDescent="0.2"/>
    <row r="865" s="5" customFormat="1" ht="12.75" customHeight="1" x14ac:dyDescent="0.2"/>
    <row r="866" s="5" customFormat="1" ht="12.75" customHeight="1" x14ac:dyDescent="0.2"/>
    <row r="867" s="5" customFormat="1" ht="12.75" customHeight="1" x14ac:dyDescent="0.2"/>
    <row r="868" s="5" customFormat="1" ht="12.75" customHeight="1" x14ac:dyDescent="0.2"/>
    <row r="869" s="5" customFormat="1" ht="12.75" customHeight="1" x14ac:dyDescent="0.2"/>
    <row r="870" s="5" customFormat="1" ht="12.75" customHeight="1" x14ac:dyDescent="0.2"/>
    <row r="871" s="5" customFormat="1" ht="12.75" customHeight="1" x14ac:dyDescent="0.2"/>
    <row r="872" s="5" customFormat="1" ht="12.75" customHeight="1" x14ac:dyDescent="0.2"/>
    <row r="873" s="5" customFormat="1" ht="12.75" customHeight="1" x14ac:dyDescent="0.2"/>
    <row r="874" s="5" customFormat="1" ht="12.75" customHeight="1" x14ac:dyDescent="0.2"/>
    <row r="875" s="5" customFormat="1" ht="12.75" customHeight="1" x14ac:dyDescent="0.2"/>
    <row r="876" s="5" customFormat="1" ht="12.75" customHeight="1" x14ac:dyDescent="0.2"/>
    <row r="877" s="5" customFormat="1" ht="12.75" customHeight="1" x14ac:dyDescent="0.2"/>
    <row r="878" s="5" customFormat="1" ht="12.75" customHeight="1" x14ac:dyDescent="0.2"/>
    <row r="879" s="5" customFormat="1" ht="12.75" customHeight="1" x14ac:dyDescent="0.2"/>
    <row r="880" s="5" customFormat="1" ht="12.75" customHeight="1" x14ac:dyDescent="0.2"/>
    <row r="881" s="5" customFormat="1" ht="12.75" customHeight="1" x14ac:dyDescent="0.2"/>
    <row r="882" s="5" customFormat="1" ht="12.75" customHeight="1" x14ac:dyDescent="0.2"/>
    <row r="883" s="5" customFormat="1" ht="12.75" customHeight="1" x14ac:dyDescent="0.2"/>
    <row r="884" s="5" customFormat="1" ht="12.75" customHeight="1" x14ac:dyDescent="0.2"/>
    <row r="885" s="5" customFormat="1" ht="12.75" customHeight="1" x14ac:dyDescent="0.2"/>
    <row r="886" s="5" customFormat="1" ht="12.75" customHeight="1" x14ac:dyDescent="0.2"/>
    <row r="887" s="5" customFormat="1" ht="12.75" customHeight="1" x14ac:dyDescent="0.2"/>
    <row r="888" s="5" customFormat="1" ht="12.75" customHeight="1" x14ac:dyDescent="0.2"/>
    <row r="889" s="5" customFormat="1" ht="12.75" customHeight="1" x14ac:dyDescent="0.2"/>
    <row r="890" s="5" customFormat="1" ht="12.75" customHeight="1" x14ac:dyDescent="0.2"/>
    <row r="891" s="5" customFormat="1" ht="12.75" customHeight="1" x14ac:dyDescent="0.2"/>
    <row r="892" s="5" customFormat="1" ht="12.75" customHeight="1" x14ac:dyDescent="0.2"/>
    <row r="893" s="5" customFormat="1" ht="12.75" customHeight="1" x14ac:dyDescent="0.2"/>
    <row r="894" s="5" customFormat="1" ht="12.75" customHeight="1" x14ac:dyDescent="0.2"/>
    <row r="895" s="5" customFormat="1" ht="12.75" customHeight="1" x14ac:dyDescent="0.2"/>
    <row r="896" s="5" customFormat="1" ht="12.75" customHeight="1" x14ac:dyDescent="0.2"/>
    <row r="897" s="5" customFormat="1" ht="12.75" customHeight="1" x14ac:dyDescent="0.2"/>
    <row r="898" s="5" customFormat="1" ht="12.75" customHeight="1" x14ac:dyDescent="0.2"/>
    <row r="899" s="5" customFormat="1" ht="12.75" customHeight="1" x14ac:dyDescent="0.2"/>
    <row r="900" s="5" customFormat="1" ht="12.75" customHeight="1" x14ac:dyDescent="0.2"/>
    <row r="901" s="5" customFormat="1" ht="12.75" customHeight="1" x14ac:dyDescent="0.2"/>
    <row r="902" s="5" customFormat="1" ht="12.75" customHeight="1" x14ac:dyDescent="0.2"/>
    <row r="903" s="5" customFormat="1" ht="12.75" customHeight="1" x14ac:dyDescent="0.2"/>
    <row r="904" s="5" customFormat="1" ht="12.75" customHeight="1" x14ac:dyDescent="0.2"/>
    <row r="905" s="5" customFormat="1" ht="12.75" customHeight="1" x14ac:dyDescent="0.2"/>
    <row r="906" s="5" customFormat="1" ht="12.75" customHeight="1" x14ac:dyDescent="0.2"/>
    <row r="907" s="5" customFormat="1" ht="12.75" customHeight="1" x14ac:dyDescent="0.2"/>
    <row r="908" s="5" customFormat="1" ht="12.75" customHeight="1" x14ac:dyDescent="0.2"/>
    <row r="909" s="5" customFormat="1" ht="12.75" customHeight="1" x14ac:dyDescent="0.2"/>
    <row r="910" s="5" customFormat="1" ht="12.75" customHeight="1" x14ac:dyDescent="0.2"/>
    <row r="911" s="5" customFormat="1" ht="12.75" customHeight="1" x14ac:dyDescent="0.2"/>
    <row r="912" s="5" customFormat="1" ht="12.75" customHeight="1" x14ac:dyDescent="0.2"/>
    <row r="913" s="5" customFormat="1" ht="12.75" customHeight="1" x14ac:dyDescent="0.2"/>
    <row r="914" s="5" customFormat="1" ht="12.75" customHeight="1" x14ac:dyDescent="0.2"/>
    <row r="915" s="5" customFormat="1" ht="12.75" customHeight="1" x14ac:dyDescent="0.2"/>
    <row r="916" s="5" customFormat="1" ht="12.75" customHeight="1" x14ac:dyDescent="0.2"/>
    <row r="917" s="5" customFormat="1" ht="12.75" customHeight="1" x14ac:dyDescent="0.2"/>
    <row r="918" s="5" customFormat="1" ht="12.75" customHeight="1" x14ac:dyDescent="0.2"/>
    <row r="919" s="5" customFormat="1" ht="12.75" customHeight="1" x14ac:dyDescent="0.2"/>
    <row r="920" s="5" customFormat="1" ht="12.75" customHeight="1" x14ac:dyDescent="0.2"/>
    <row r="921" s="5" customFormat="1" ht="12.75" customHeight="1" x14ac:dyDescent="0.2"/>
    <row r="922" s="5" customFormat="1" ht="12.75" customHeight="1" x14ac:dyDescent="0.2"/>
    <row r="923" s="5" customFormat="1" ht="12.75" customHeight="1" x14ac:dyDescent="0.2"/>
    <row r="924" s="5" customFormat="1" ht="12.75" customHeight="1" x14ac:dyDescent="0.2"/>
    <row r="925" s="5" customFormat="1" ht="12.75" customHeight="1" x14ac:dyDescent="0.2"/>
    <row r="926" s="5" customFormat="1" ht="12.75" customHeight="1" x14ac:dyDescent="0.2"/>
    <row r="927" s="5" customFormat="1" ht="12.75" customHeight="1" x14ac:dyDescent="0.2"/>
    <row r="928" s="5" customFormat="1" ht="12.75" customHeight="1" x14ac:dyDescent="0.2"/>
    <row r="929" s="5" customFormat="1" ht="12.75" customHeight="1" x14ac:dyDescent="0.2"/>
    <row r="930" s="5" customFormat="1" ht="12.75" customHeight="1" x14ac:dyDescent="0.2"/>
    <row r="931" s="5" customFormat="1" ht="12.75" customHeight="1" x14ac:dyDescent="0.2"/>
    <row r="932" s="5" customFormat="1" ht="12.75" customHeight="1" x14ac:dyDescent="0.2"/>
    <row r="933" s="5" customFormat="1" ht="12.75" customHeight="1" x14ac:dyDescent="0.2"/>
    <row r="934" s="5" customFormat="1" ht="12.75" customHeight="1" x14ac:dyDescent="0.2"/>
    <row r="935" s="5" customFormat="1" ht="12.75" customHeight="1" x14ac:dyDescent="0.2"/>
    <row r="936" s="5" customFormat="1" ht="12.75" customHeight="1" x14ac:dyDescent="0.2"/>
    <row r="937" s="5" customFormat="1" ht="12.75" customHeight="1" x14ac:dyDescent="0.2"/>
    <row r="938" s="5" customFormat="1" ht="12.75" customHeight="1" x14ac:dyDescent="0.2"/>
    <row r="939" s="5" customFormat="1" ht="12.75" customHeight="1" x14ac:dyDescent="0.2"/>
    <row r="940" s="5" customFormat="1" ht="12.75" customHeight="1" x14ac:dyDescent="0.2"/>
    <row r="941" s="5" customFormat="1" ht="12.75" customHeight="1" x14ac:dyDescent="0.2"/>
    <row r="942" s="5" customFormat="1" ht="12.75" customHeight="1" x14ac:dyDescent="0.2"/>
    <row r="943" s="5" customFormat="1" ht="12.75" customHeight="1" x14ac:dyDescent="0.2"/>
    <row r="944" s="5" customFormat="1" ht="12.75" customHeight="1" x14ac:dyDescent="0.2"/>
    <row r="945" s="5" customFormat="1" ht="12.75" customHeight="1" x14ac:dyDescent="0.2"/>
    <row r="946" s="5" customFormat="1" ht="12.75" customHeight="1" x14ac:dyDescent="0.2"/>
    <row r="947" s="5" customFormat="1" ht="12.75" customHeight="1" x14ac:dyDescent="0.2"/>
    <row r="948" s="5" customFormat="1" ht="12.75" customHeight="1" x14ac:dyDescent="0.2"/>
    <row r="949" s="5" customFormat="1" ht="12.75" customHeight="1" x14ac:dyDescent="0.2"/>
    <row r="950" s="5" customFormat="1" ht="12.75" customHeight="1" x14ac:dyDescent="0.2"/>
    <row r="951" s="5" customFormat="1" ht="12.75" customHeight="1" x14ac:dyDescent="0.2"/>
    <row r="952" s="5" customFormat="1" ht="12.75" customHeight="1" x14ac:dyDescent="0.2"/>
    <row r="953" s="5" customFormat="1" ht="12.75" customHeight="1" x14ac:dyDescent="0.2"/>
    <row r="954" s="5" customFormat="1" ht="12.75" customHeight="1" x14ac:dyDescent="0.2"/>
    <row r="955" s="5" customFormat="1" ht="12.75" customHeight="1" x14ac:dyDescent="0.2"/>
    <row r="956" s="5" customFormat="1" ht="12.75" customHeight="1" x14ac:dyDescent="0.2"/>
    <row r="957" s="5" customFormat="1" ht="12.75" customHeight="1" x14ac:dyDescent="0.2"/>
    <row r="958" s="5" customFormat="1" ht="12.75" customHeight="1" x14ac:dyDescent="0.2"/>
    <row r="959" s="5" customFormat="1" ht="12.75" customHeight="1" x14ac:dyDescent="0.2"/>
    <row r="960" s="5" customFormat="1" ht="12.75" customHeight="1" x14ac:dyDescent="0.2"/>
    <row r="961" s="5" customFormat="1" ht="12.75" customHeight="1" x14ac:dyDescent="0.2"/>
    <row r="962" s="5" customFormat="1" ht="12.75" customHeight="1" x14ac:dyDescent="0.2"/>
    <row r="963" s="5" customFormat="1" ht="12.75" customHeight="1" x14ac:dyDescent="0.2"/>
    <row r="964" s="5" customFormat="1" ht="12.75" customHeight="1" x14ac:dyDescent="0.2"/>
    <row r="965" s="5" customFormat="1" ht="12.75" customHeight="1" x14ac:dyDescent="0.2"/>
    <row r="966" s="5" customFormat="1" ht="12.75" customHeight="1" x14ac:dyDescent="0.2"/>
    <row r="967" s="5" customFormat="1" ht="12.75" customHeight="1" x14ac:dyDescent="0.2"/>
    <row r="968" s="5" customFormat="1" ht="12.75" customHeight="1" x14ac:dyDescent="0.2"/>
    <row r="969" s="5" customFormat="1" ht="12.75" customHeight="1" x14ac:dyDescent="0.2"/>
    <row r="970" s="5" customFormat="1" ht="12.75" customHeight="1" x14ac:dyDescent="0.2"/>
    <row r="971" s="5" customFormat="1" ht="12.75" customHeight="1" x14ac:dyDescent="0.2"/>
    <row r="972" s="5" customFormat="1" ht="12.75" customHeight="1" x14ac:dyDescent="0.2"/>
    <row r="973" s="5" customFormat="1" ht="12.75" customHeight="1" x14ac:dyDescent="0.2"/>
    <row r="974" s="5" customFormat="1" ht="12.75" customHeight="1" x14ac:dyDescent="0.2"/>
    <row r="975" s="5" customFormat="1" ht="12.75" customHeight="1" x14ac:dyDescent="0.2"/>
    <row r="976" s="5" customFormat="1" ht="12.75" customHeight="1" x14ac:dyDescent="0.2"/>
    <row r="977" s="5" customFormat="1" ht="12.75" customHeight="1" x14ac:dyDescent="0.2"/>
    <row r="978" s="5" customFormat="1" ht="12.75" customHeight="1" x14ac:dyDescent="0.2"/>
    <row r="979" s="5" customFormat="1" ht="12.75" customHeight="1" x14ac:dyDescent="0.2"/>
    <row r="980" s="5" customFormat="1" ht="12.75" customHeight="1" x14ac:dyDescent="0.2"/>
    <row r="981" s="5" customFormat="1" ht="12.75" customHeight="1" x14ac:dyDescent="0.2"/>
    <row r="982" s="5" customFormat="1" ht="12.75" customHeight="1" x14ac:dyDescent="0.2"/>
    <row r="983" s="5" customFormat="1" ht="12.75" customHeight="1" x14ac:dyDescent="0.2"/>
    <row r="984" s="5" customFormat="1" ht="12.75" customHeight="1" x14ac:dyDescent="0.2"/>
    <row r="985" s="5" customFormat="1" ht="12.75" customHeight="1" x14ac:dyDescent="0.2"/>
    <row r="986" s="5" customFormat="1" ht="12.75" customHeight="1" x14ac:dyDescent="0.2"/>
    <row r="987" s="5" customFormat="1" ht="12.75" customHeight="1" x14ac:dyDescent="0.2"/>
    <row r="988" s="5" customFormat="1" ht="12.75" customHeight="1" x14ac:dyDescent="0.2"/>
    <row r="989" s="5" customFormat="1" ht="12.75" customHeight="1" x14ac:dyDescent="0.2"/>
    <row r="990" s="5" customFormat="1" ht="12.75" customHeight="1" x14ac:dyDescent="0.2"/>
    <row r="991" s="5" customFormat="1" ht="12.75" customHeight="1" x14ac:dyDescent="0.2"/>
    <row r="992" s="5" customFormat="1" ht="12.75" customHeight="1" x14ac:dyDescent="0.2"/>
    <row r="993" s="5" customFormat="1" ht="12.75" customHeight="1" x14ac:dyDescent="0.2"/>
    <row r="994" s="5" customFormat="1" ht="12.75" customHeight="1" x14ac:dyDescent="0.2"/>
    <row r="995" s="5" customFormat="1" ht="12.75" customHeight="1" x14ac:dyDescent="0.2"/>
    <row r="996" s="5" customFormat="1" ht="12.75" customHeight="1" x14ac:dyDescent="0.2"/>
    <row r="997" s="5" customFormat="1" ht="12.75" customHeight="1" x14ac:dyDescent="0.2"/>
    <row r="998" s="5" customFormat="1" ht="12.75" customHeight="1" x14ac:dyDescent="0.2"/>
    <row r="999" s="5" customFormat="1" ht="12.75" customHeight="1" x14ac:dyDescent="0.2"/>
    <row r="1000" s="5" customFormat="1" ht="12.75" customHeight="1" x14ac:dyDescent="0.2"/>
    <row r="1001" s="5" customFormat="1" ht="12.75" customHeight="1" x14ac:dyDescent="0.2"/>
    <row r="1002" s="5" customFormat="1" ht="12.75" customHeight="1" x14ac:dyDescent="0.2"/>
    <row r="1003" s="5" customFormat="1" ht="12.75" customHeight="1" x14ac:dyDescent="0.2"/>
    <row r="1004" s="5" customFormat="1" ht="12.75" customHeight="1" x14ac:dyDescent="0.2"/>
    <row r="1005" s="5" customFormat="1" ht="12.75" customHeight="1" x14ac:dyDescent="0.2"/>
    <row r="1006" s="5" customFormat="1" ht="12.75" customHeight="1" x14ac:dyDescent="0.2"/>
    <row r="1007" s="5" customFormat="1" ht="12.75" customHeight="1" x14ac:dyDescent="0.2"/>
    <row r="1008" s="5" customFormat="1" ht="12.75" customHeight="1" x14ac:dyDescent="0.2"/>
    <row r="1009" s="5" customFormat="1" ht="12.75" customHeight="1" x14ac:dyDescent="0.2"/>
    <row r="1010" s="5" customFormat="1" ht="12.75" customHeight="1" x14ac:dyDescent="0.2"/>
    <row r="1011" s="5" customFormat="1" ht="12.75" customHeight="1" x14ac:dyDescent="0.2"/>
    <row r="1012" s="5" customFormat="1" ht="12.75" customHeight="1" x14ac:dyDescent="0.2"/>
    <row r="1013" s="5" customFormat="1" ht="12.75" customHeight="1" x14ac:dyDescent="0.2"/>
    <row r="1014" s="5" customFormat="1" ht="12.75" customHeight="1" x14ac:dyDescent="0.2"/>
    <row r="1015" s="5" customFormat="1" ht="12.75" customHeight="1" x14ac:dyDescent="0.2"/>
    <row r="1016" s="5" customFormat="1" ht="12.75" customHeight="1" x14ac:dyDescent="0.2"/>
    <row r="1017" s="5" customFormat="1" ht="12.75" customHeight="1" x14ac:dyDescent="0.2"/>
    <row r="1018" s="5" customFormat="1" ht="12.75" customHeight="1" x14ac:dyDescent="0.2"/>
    <row r="1019" s="5" customFormat="1" ht="12.75" customHeight="1" x14ac:dyDescent="0.2"/>
    <row r="1020" s="5" customFormat="1" ht="12.75" customHeight="1" x14ac:dyDescent="0.2"/>
    <row r="1021" s="5" customFormat="1" ht="12.75" customHeight="1" x14ac:dyDescent="0.2"/>
    <row r="1022" s="5" customFormat="1" ht="12.75" customHeight="1" x14ac:dyDescent="0.2"/>
    <row r="1023" s="5" customFormat="1" ht="12.75" customHeight="1" x14ac:dyDescent="0.2"/>
    <row r="1024" s="5" customFormat="1" ht="12.75" customHeight="1" x14ac:dyDescent="0.2"/>
    <row r="1025" s="5" customFormat="1" ht="12.75" customHeight="1" x14ac:dyDescent="0.2"/>
    <row r="1026" s="5" customFormat="1" ht="12.75" customHeight="1" x14ac:dyDescent="0.2"/>
    <row r="1027" s="5" customFormat="1" ht="12.75" customHeight="1" x14ac:dyDescent="0.2"/>
    <row r="1028" s="5" customFormat="1" ht="12.75" customHeight="1" x14ac:dyDescent="0.2"/>
    <row r="1029" s="5" customFormat="1" ht="12.75" customHeight="1" x14ac:dyDescent="0.2"/>
    <row r="1030" s="5" customFormat="1" ht="12.75" customHeight="1" x14ac:dyDescent="0.2"/>
    <row r="1031" s="5" customFormat="1" ht="12.75" customHeight="1" x14ac:dyDescent="0.2"/>
    <row r="1032" s="5" customFormat="1" ht="12.75" customHeight="1" x14ac:dyDescent="0.2"/>
    <row r="1033" s="5" customFormat="1" ht="12.75" customHeight="1" x14ac:dyDescent="0.2"/>
    <row r="1034" s="5" customFormat="1" ht="12.75" customHeight="1" x14ac:dyDescent="0.2"/>
    <row r="1035" s="5" customFormat="1" ht="12.75" customHeight="1" x14ac:dyDescent="0.2"/>
    <row r="1036" s="5" customFormat="1" ht="12.75" customHeight="1" x14ac:dyDescent="0.2"/>
    <row r="1037" s="5" customFormat="1" ht="12.75" customHeight="1" x14ac:dyDescent="0.2"/>
    <row r="1038" s="5" customFormat="1" ht="12.75" customHeight="1" x14ac:dyDescent="0.2"/>
    <row r="1039" s="5" customFormat="1" ht="12.75" customHeight="1" x14ac:dyDescent="0.2"/>
    <row r="1040" s="5" customFormat="1" ht="12.75" customHeight="1" x14ac:dyDescent="0.2"/>
    <row r="1041" s="5" customFormat="1" ht="12.75" customHeight="1" x14ac:dyDescent="0.2"/>
    <row r="1042" s="5" customFormat="1" ht="12.75" customHeight="1" x14ac:dyDescent="0.2"/>
    <row r="1043" s="5" customFormat="1" ht="12.75" customHeight="1" x14ac:dyDescent="0.2"/>
    <row r="1044" s="5" customFormat="1" ht="12.75" customHeight="1" x14ac:dyDescent="0.2"/>
    <row r="1045" s="5" customFormat="1" ht="12.75" customHeight="1" x14ac:dyDescent="0.2"/>
    <row r="1046" s="5" customFormat="1" ht="12.75" customHeight="1" x14ac:dyDescent="0.2"/>
    <row r="1047" s="5" customFormat="1" ht="12.75" customHeight="1" x14ac:dyDescent="0.2"/>
    <row r="1048" s="5" customFormat="1" ht="12.75" customHeight="1" x14ac:dyDescent="0.2"/>
    <row r="1049" s="5" customFormat="1" ht="12.75" customHeight="1" x14ac:dyDescent="0.2"/>
    <row r="1050" s="5" customFormat="1" ht="12.75" customHeight="1" x14ac:dyDescent="0.2"/>
    <row r="1051" s="5" customFormat="1" ht="12.75" customHeight="1" x14ac:dyDescent="0.2"/>
    <row r="1052" s="5" customFormat="1" ht="12.75" customHeight="1" x14ac:dyDescent="0.2"/>
    <row r="1053" s="5" customFormat="1" ht="12.75" customHeight="1" x14ac:dyDescent="0.2"/>
    <row r="1054" s="5" customFormat="1" ht="12.75" customHeight="1" x14ac:dyDescent="0.2"/>
    <row r="1055" s="5" customFormat="1" ht="12.75" customHeight="1" x14ac:dyDescent="0.2"/>
    <row r="1056" s="5" customFormat="1" ht="12.75" customHeight="1" x14ac:dyDescent="0.2"/>
    <row r="1057" s="5" customFormat="1" ht="12.75" customHeight="1" x14ac:dyDescent="0.2"/>
    <row r="1058" s="5" customFormat="1" ht="12.75" customHeight="1" x14ac:dyDescent="0.2"/>
    <row r="1059" s="5" customFormat="1" ht="12.75" customHeight="1" x14ac:dyDescent="0.2"/>
    <row r="1060" s="5" customFormat="1" ht="12.75" customHeight="1" x14ac:dyDescent="0.2"/>
    <row r="1061" s="5" customFormat="1" ht="12.75" customHeight="1" x14ac:dyDescent="0.2"/>
    <row r="1062" s="5" customFormat="1" ht="12.75" customHeight="1" x14ac:dyDescent="0.2"/>
    <row r="1063" s="5" customFormat="1" ht="12.75" customHeight="1" x14ac:dyDescent="0.2"/>
    <row r="1064" s="5" customFormat="1" ht="12.75" customHeight="1" x14ac:dyDescent="0.2"/>
    <row r="1065" s="5" customFormat="1" ht="12.75" customHeight="1" x14ac:dyDescent="0.2"/>
    <row r="1066" s="5" customFormat="1" ht="12.75" customHeight="1" x14ac:dyDescent="0.2"/>
    <row r="1067" s="5" customFormat="1" ht="12.75" customHeight="1" x14ac:dyDescent="0.2"/>
    <row r="1068" s="5" customFormat="1" ht="12.75" customHeight="1" x14ac:dyDescent="0.2"/>
    <row r="1069" s="5" customFormat="1" ht="12.75" customHeight="1" x14ac:dyDescent="0.2"/>
    <row r="1070" s="5" customFormat="1" ht="12.75" customHeight="1" x14ac:dyDescent="0.2"/>
    <row r="1071" s="5" customFormat="1" ht="12.75" customHeight="1" x14ac:dyDescent="0.2"/>
    <row r="1072" s="5" customFormat="1" ht="12.75" customHeight="1" x14ac:dyDescent="0.2"/>
    <row r="1073" s="5" customFormat="1" ht="12.75" customHeight="1" x14ac:dyDescent="0.2"/>
    <row r="1074" s="5" customFormat="1" ht="12.75" customHeight="1" x14ac:dyDescent="0.2"/>
    <row r="1075" s="5" customFormat="1" ht="12.75" customHeight="1" x14ac:dyDescent="0.2"/>
    <row r="1076" s="5" customFormat="1" ht="12.75" customHeight="1" x14ac:dyDescent="0.2"/>
    <row r="1077" s="5" customFormat="1" ht="12.75" customHeight="1" x14ac:dyDescent="0.2"/>
    <row r="1078" s="5" customFormat="1" ht="12.75" customHeight="1" x14ac:dyDescent="0.2"/>
    <row r="1079" s="5" customFormat="1" ht="12.75" customHeight="1" x14ac:dyDescent="0.2"/>
    <row r="1080" s="5" customFormat="1" ht="12.75" customHeight="1" x14ac:dyDescent="0.2"/>
    <row r="1081" s="5" customFormat="1" ht="12.75" customHeight="1" x14ac:dyDescent="0.2"/>
    <row r="1082" s="5" customFormat="1" ht="12.75" customHeight="1" x14ac:dyDescent="0.2"/>
    <row r="1083" s="5" customFormat="1" ht="12.75" customHeight="1" x14ac:dyDescent="0.2"/>
    <row r="1084" s="5" customFormat="1" ht="12.75" customHeight="1" x14ac:dyDescent="0.2"/>
    <row r="1085" s="5" customFormat="1" ht="12.75" customHeight="1" x14ac:dyDescent="0.2"/>
    <row r="1086" s="5" customFormat="1" ht="12.75" customHeight="1" x14ac:dyDescent="0.2"/>
    <row r="1087" s="5" customFormat="1" ht="12.75" customHeight="1" x14ac:dyDescent="0.2"/>
    <row r="1088" s="5" customFormat="1" ht="12.75" customHeight="1" x14ac:dyDescent="0.2"/>
    <row r="1089" s="5" customFormat="1" ht="12.75" customHeight="1" x14ac:dyDescent="0.2"/>
    <row r="1090" s="5" customFormat="1" ht="12.75" customHeight="1" x14ac:dyDescent="0.2"/>
    <row r="1091" s="5" customFormat="1" ht="12.75" customHeight="1" x14ac:dyDescent="0.2"/>
    <row r="1092" s="5" customFormat="1" ht="12.75" customHeight="1" x14ac:dyDescent="0.2"/>
    <row r="1093" s="5" customFormat="1" ht="12.75" customHeight="1" x14ac:dyDescent="0.2"/>
    <row r="1094" s="5" customFormat="1" ht="12.75" customHeight="1" x14ac:dyDescent="0.2"/>
    <row r="1095" s="5" customFormat="1" ht="12.75" customHeight="1" x14ac:dyDescent="0.2"/>
    <row r="1096" s="5" customFormat="1" ht="12.75" customHeight="1" x14ac:dyDescent="0.2"/>
    <row r="1097" s="5" customFormat="1" ht="12.75" customHeight="1" x14ac:dyDescent="0.2"/>
    <row r="1098" s="5" customFormat="1" ht="12.75" customHeight="1" x14ac:dyDescent="0.2"/>
    <row r="1099" s="5" customFormat="1" ht="12.75" customHeight="1" x14ac:dyDescent="0.2"/>
    <row r="1100" s="5" customFormat="1" ht="12.75" customHeight="1" x14ac:dyDescent="0.2"/>
    <row r="1101" s="5" customFormat="1" ht="12.75" customHeight="1" x14ac:dyDescent="0.2"/>
    <row r="1102" s="5" customFormat="1" ht="12.75" customHeight="1" x14ac:dyDescent="0.2"/>
    <row r="1103" s="5" customFormat="1" ht="12.75" customHeight="1" x14ac:dyDescent="0.2"/>
    <row r="1104" s="5" customFormat="1" ht="12.75" customHeight="1" x14ac:dyDescent="0.2"/>
    <row r="1105" s="5" customFormat="1" ht="12.75" customHeight="1" x14ac:dyDescent="0.2"/>
    <row r="1106" s="5" customFormat="1" ht="12.75" customHeight="1" x14ac:dyDescent="0.2"/>
    <row r="1107" s="5" customFormat="1" ht="12.75" customHeight="1" x14ac:dyDescent="0.2"/>
    <row r="1108" s="5" customFormat="1" ht="12.75" customHeight="1" x14ac:dyDescent="0.2"/>
    <row r="1109" s="5" customFormat="1" ht="12.75" customHeight="1" x14ac:dyDescent="0.2"/>
    <row r="1110" s="5" customFormat="1" ht="12.75" customHeight="1" x14ac:dyDescent="0.2"/>
    <row r="1111" s="5" customFormat="1" ht="12.75" customHeight="1" x14ac:dyDescent="0.2"/>
    <row r="1112" s="5" customFormat="1" ht="12.75" customHeight="1" x14ac:dyDescent="0.2"/>
    <row r="1113" s="5" customFormat="1" ht="12.75" customHeight="1" x14ac:dyDescent="0.2"/>
    <row r="1114" s="5" customFormat="1" ht="12.75" customHeight="1" x14ac:dyDescent="0.2"/>
    <row r="1115" s="5" customFormat="1" ht="12.75" customHeight="1" x14ac:dyDescent="0.2"/>
    <row r="1116" s="5" customFormat="1" ht="12.75" customHeight="1" x14ac:dyDescent="0.2"/>
    <row r="1117" s="5" customFormat="1" ht="12.75" customHeight="1" x14ac:dyDescent="0.2"/>
    <row r="1118" s="5" customFormat="1" ht="12.75" customHeight="1" x14ac:dyDescent="0.2"/>
    <row r="1119" s="5" customFormat="1" ht="12.75" customHeight="1" x14ac:dyDescent="0.2"/>
    <row r="1120" s="5" customFormat="1" ht="12.75" customHeight="1" x14ac:dyDescent="0.2"/>
    <row r="1121" s="5" customFormat="1" ht="12.75" customHeight="1" x14ac:dyDescent="0.2"/>
    <row r="1122" s="5" customFormat="1" ht="12.75" customHeight="1" x14ac:dyDescent="0.2"/>
    <row r="1123" s="5" customFormat="1" ht="12.75" customHeight="1" x14ac:dyDescent="0.2"/>
    <row r="1124" s="5" customFormat="1" ht="12.75" customHeight="1" x14ac:dyDescent="0.2"/>
    <row r="1125" s="5" customFormat="1" ht="12.75" customHeight="1" x14ac:dyDescent="0.2"/>
    <row r="1126" s="5" customFormat="1" ht="12.75" customHeight="1" x14ac:dyDescent="0.2"/>
    <row r="1127" s="5" customFormat="1" ht="12.75" customHeight="1" x14ac:dyDescent="0.2"/>
    <row r="1128" s="5" customFormat="1" ht="12.75" customHeight="1" x14ac:dyDescent="0.2"/>
    <row r="1129" s="5" customFormat="1" ht="12.75" customHeight="1" x14ac:dyDescent="0.2"/>
    <row r="1130" s="5" customFormat="1" ht="12.75" customHeight="1" x14ac:dyDescent="0.2"/>
    <row r="1131" s="5" customFormat="1" ht="12.75" customHeight="1" x14ac:dyDescent="0.2"/>
    <row r="1132" s="5" customFormat="1" ht="12.75" customHeight="1" x14ac:dyDescent="0.2"/>
    <row r="1133" s="5" customFormat="1" ht="12.75" customHeight="1" x14ac:dyDescent="0.2"/>
    <row r="1134" s="5" customFormat="1" ht="12.75" customHeight="1" x14ac:dyDescent="0.2"/>
    <row r="1135" s="5" customFormat="1" ht="12.75" customHeight="1" x14ac:dyDescent="0.2"/>
    <row r="1136" s="5" customFormat="1" ht="12.75" customHeight="1" x14ac:dyDescent="0.2"/>
    <row r="1137" s="5" customFormat="1" ht="12.75" customHeight="1" x14ac:dyDescent="0.2"/>
    <row r="1138" s="5" customFormat="1" ht="12.75" customHeight="1" x14ac:dyDescent="0.2"/>
    <row r="1139" s="5" customFormat="1" ht="12.75" customHeight="1" x14ac:dyDescent="0.2"/>
    <row r="1140" s="5" customFormat="1" ht="12.75" customHeight="1" x14ac:dyDescent="0.2"/>
    <row r="1141" s="5" customFormat="1" ht="12.75" customHeight="1" x14ac:dyDescent="0.2"/>
    <row r="1142" s="5" customFormat="1" ht="12.75" customHeight="1" x14ac:dyDescent="0.2"/>
    <row r="1143" s="5" customFormat="1" ht="12.75" customHeight="1" x14ac:dyDescent="0.2"/>
    <row r="1144" s="5" customFormat="1" ht="12.75" customHeight="1" x14ac:dyDescent="0.2"/>
    <row r="1145" s="5" customFormat="1" ht="12.75" customHeight="1" x14ac:dyDescent="0.2"/>
    <row r="1146" s="5" customFormat="1" ht="12.75" customHeight="1" x14ac:dyDescent="0.2"/>
    <row r="1147" s="5" customFormat="1" ht="12.75" customHeight="1" x14ac:dyDescent="0.2"/>
    <row r="1148" s="5" customFormat="1" ht="12.75" customHeight="1" x14ac:dyDescent="0.2"/>
    <row r="1149" s="5" customFormat="1" ht="12.75" customHeight="1" x14ac:dyDescent="0.2"/>
    <row r="1150" s="5" customFormat="1" ht="12.75" customHeight="1" x14ac:dyDescent="0.2"/>
    <row r="1151" s="5" customFormat="1" ht="12.75" customHeight="1" x14ac:dyDescent="0.2"/>
    <row r="1152" s="5" customFormat="1" ht="12.75" customHeight="1" x14ac:dyDescent="0.2"/>
    <row r="1153" s="5" customFormat="1" ht="12.75" customHeight="1" x14ac:dyDescent="0.2"/>
    <row r="1154" s="5" customFormat="1" ht="12.75" customHeight="1" x14ac:dyDescent="0.2"/>
    <row r="1155" s="5" customFormat="1" ht="12.75" customHeight="1" x14ac:dyDescent="0.2"/>
    <row r="1156" s="5" customFormat="1" ht="12.75" customHeight="1" x14ac:dyDescent="0.2"/>
    <row r="1157" s="5" customFormat="1" ht="12.75" customHeight="1" x14ac:dyDescent="0.2"/>
    <row r="1158" s="5" customFormat="1" ht="12.75" customHeight="1" x14ac:dyDescent="0.2"/>
    <row r="1159" s="5" customFormat="1" ht="12.75" customHeight="1" x14ac:dyDescent="0.2"/>
    <row r="1160" s="5" customFormat="1" ht="12.75" customHeight="1" x14ac:dyDescent="0.2"/>
    <row r="1161" s="5" customFormat="1" ht="12.75" customHeight="1" x14ac:dyDescent="0.2"/>
    <row r="1162" s="5" customFormat="1" ht="12.75" customHeight="1" x14ac:dyDescent="0.2"/>
    <row r="1163" s="5" customFormat="1" ht="12.75" customHeight="1" x14ac:dyDescent="0.2"/>
    <row r="1164" s="5" customFormat="1" ht="12.75" customHeight="1" x14ac:dyDescent="0.2"/>
    <row r="1165" s="5" customFormat="1" ht="12.75" customHeight="1" x14ac:dyDescent="0.2"/>
    <row r="1166" s="5" customFormat="1" ht="12.75" customHeight="1" x14ac:dyDescent="0.2"/>
    <row r="1167" s="5" customFormat="1" ht="12.75" customHeight="1" x14ac:dyDescent="0.2"/>
    <row r="1168" s="5" customFormat="1" ht="12.75" customHeight="1" x14ac:dyDescent="0.2"/>
    <row r="1169" s="5" customFormat="1" ht="12.75" customHeight="1" x14ac:dyDescent="0.2"/>
    <row r="1170" s="5" customFormat="1" ht="12.75" customHeight="1" x14ac:dyDescent="0.2"/>
    <row r="1171" s="5" customFormat="1" ht="12.75" customHeight="1" x14ac:dyDescent="0.2"/>
    <row r="1172" s="5" customFormat="1" ht="12.75" customHeight="1" x14ac:dyDescent="0.2"/>
    <row r="1173" s="5" customFormat="1" ht="12.75" customHeight="1" x14ac:dyDescent="0.2"/>
    <row r="1174" s="5" customFormat="1" ht="12.75" customHeight="1" x14ac:dyDescent="0.2"/>
    <row r="1175" s="5" customFormat="1" ht="12.75" customHeight="1" x14ac:dyDescent="0.2"/>
    <row r="1176" s="5" customFormat="1" ht="12.75" customHeight="1" x14ac:dyDescent="0.2"/>
    <row r="1177" s="5" customFormat="1" ht="12.75" customHeight="1" x14ac:dyDescent="0.2"/>
    <row r="1178" s="5" customFormat="1" ht="12.75" customHeight="1" x14ac:dyDescent="0.2"/>
    <row r="1179" s="5" customFormat="1" ht="12.75" customHeight="1" x14ac:dyDescent="0.2"/>
    <row r="1180" s="5" customFormat="1" ht="12.75" customHeight="1" x14ac:dyDescent="0.2"/>
    <row r="1181" s="5" customFormat="1" ht="12.75" customHeight="1" x14ac:dyDescent="0.2"/>
    <row r="1182" s="5" customFormat="1" ht="12.75" customHeight="1" x14ac:dyDescent="0.2"/>
    <row r="1183" s="5" customFormat="1" ht="12.75" customHeight="1" x14ac:dyDescent="0.2"/>
    <row r="1184" s="5" customFormat="1" ht="12.75" customHeight="1" x14ac:dyDescent="0.2"/>
    <row r="1185" s="5" customFormat="1" ht="12.75" customHeight="1" x14ac:dyDescent="0.2"/>
    <row r="1186" s="5" customFormat="1" ht="12.75" customHeight="1" x14ac:dyDescent="0.2"/>
    <row r="1187" s="5" customFormat="1" ht="12.75" customHeight="1" x14ac:dyDescent="0.2"/>
    <row r="1188" s="5" customFormat="1" ht="12.75" customHeight="1" x14ac:dyDescent="0.2"/>
    <row r="1189" s="5" customFormat="1" ht="12.75" customHeight="1" x14ac:dyDescent="0.2"/>
    <row r="1190" s="5" customFormat="1" ht="12.75" customHeight="1" x14ac:dyDescent="0.2"/>
    <row r="1191" s="5" customFormat="1" ht="12.75" customHeight="1" x14ac:dyDescent="0.2"/>
    <row r="1192" s="5" customFormat="1" ht="12.75" customHeight="1" x14ac:dyDescent="0.2"/>
    <row r="1193" s="5" customFormat="1" ht="12.75" customHeight="1" x14ac:dyDescent="0.2"/>
    <row r="1194" s="5" customFormat="1" ht="12.75" customHeight="1" x14ac:dyDescent="0.2"/>
    <row r="1195" s="5" customFormat="1" ht="12.75" customHeight="1" x14ac:dyDescent="0.2"/>
    <row r="1196" s="5" customFormat="1" ht="12.75" customHeight="1" x14ac:dyDescent="0.2"/>
    <row r="1197" s="5" customFormat="1" ht="12.75" customHeight="1" x14ac:dyDescent="0.2"/>
    <row r="1198" s="5" customFormat="1" ht="12.75" customHeight="1" x14ac:dyDescent="0.2"/>
    <row r="1199" s="5" customFormat="1" ht="12.75" customHeight="1" x14ac:dyDescent="0.2"/>
    <row r="1200" s="5" customFormat="1" ht="12.75" customHeight="1" x14ac:dyDescent="0.2"/>
    <row r="1201" s="5" customFormat="1" ht="12.75" customHeight="1" x14ac:dyDescent="0.2"/>
    <row r="1202" s="5" customFormat="1" ht="12.75" customHeight="1" x14ac:dyDescent="0.2"/>
    <row r="1203" s="5" customFormat="1" ht="12.75" customHeight="1" x14ac:dyDescent="0.2"/>
    <row r="1204" s="5" customFormat="1" ht="12.75" customHeight="1" x14ac:dyDescent="0.2"/>
    <row r="1205" s="5" customFormat="1" ht="12.75" customHeight="1" x14ac:dyDescent="0.2"/>
    <row r="1206" s="5" customFormat="1" ht="12.75" customHeight="1" x14ac:dyDescent="0.2"/>
    <row r="1207" s="5" customFormat="1" ht="12.75" customHeight="1" x14ac:dyDescent="0.2"/>
    <row r="1208" s="5" customFormat="1" ht="12.75" customHeight="1" x14ac:dyDescent="0.2"/>
    <row r="1209" s="5" customFormat="1" ht="12.75" customHeight="1" x14ac:dyDescent="0.2"/>
    <row r="1210" s="5" customFormat="1" ht="12.75" customHeight="1" x14ac:dyDescent="0.2"/>
    <row r="1211" s="5" customFormat="1" ht="12.75" customHeight="1" x14ac:dyDescent="0.2"/>
    <row r="1212" s="5" customFormat="1" ht="12.75" customHeight="1" x14ac:dyDescent="0.2"/>
    <row r="1213" s="5" customFormat="1" ht="12.75" customHeight="1" x14ac:dyDescent="0.2"/>
    <row r="1214" s="5" customFormat="1" ht="12.75" customHeight="1" x14ac:dyDescent="0.2"/>
    <row r="1215" s="5" customFormat="1" ht="12.75" customHeight="1" x14ac:dyDescent="0.2"/>
    <row r="1216" s="5" customFormat="1" ht="12.75" customHeight="1" x14ac:dyDescent="0.2"/>
    <row r="1217" s="5" customFormat="1" ht="12.75" customHeight="1" x14ac:dyDescent="0.2"/>
    <row r="1218" s="5" customFormat="1" ht="12.75" customHeight="1" x14ac:dyDescent="0.2"/>
    <row r="1219" s="5" customFormat="1" ht="12.75" customHeight="1" x14ac:dyDescent="0.2"/>
    <row r="1220" s="5" customFormat="1" ht="12.75" customHeight="1" x14ac:dyDescent="0.2"/>
    <row r="1221" s="5" customFormat="1" ht="12.75" customHeight="1" x14ac:dyDescent="0.2"/>
    <row r="1222" s="5" customFormat="1" ht="12.75" customHeight="1" x14ac:dyDescent="0.2"/>
    <row r="1223" s="5" customFormat="1" ht="12.75" customHeight="1" x14ac:dyDescent="0.2"/>
    <row r="1224" s="5" customFormat="1" ht="12.75" customHeight="1" x14ac:dyDescent="0.2"/>
    <row r="1225" s="5" customFormat="1" ht="12.75" customHeight="1" x14ac:dyDescent="0.2"/>
    <row r="1226" s="5" customFormat="1" ht="12.75" customHeight="1" x14ac:dyDescent="0.2"/>
    <row r="1227" s="5" customFormat="1" ht="12.75" customHeight="1" x14ac:dyDescent="0.2"/>
    <row r="1228" s="5" customFormat="1" ht="12.75" customHeight="1" x14ac:dyDescent="0.2"/>
    <row r="1229" s="5" customFormat="1" ht="12.75" customHeight="1" x14ac:dyDescent="0.2"/>
    <row r="1230" s="5" customFormat="1" ht="12.75" customHeight="1" x14ac:dyDescent="0.2"/>
    <row r="1231" s="5" customFormat="1" ht="12.75" customHeight="1" x14ac:dyDescent="0.2"/>
    <row r="1232" s="5" customFormat="1" ht="12.75" customHeight="1" x14ac:dyDescent="0.2"/>
    <row r="1233" s="5" customFormat="1" ht="12.75" customHeight="1" x14ac:dyDescent="0.2"/>
    <row r="1234" s="5" customFormat="1" ht="12.75" customHeight="1" x14ac:dyDescent="0.2"/>
    <row r="1235" s="5" customFormat="1" ht="12.75" customHeight="1" x14ac:dyDescent="0.2"/>
    <row r="1236" s="5" customFormat="1" ht="12.75" customHeight="1" x14ac:dyDescent="0.2"/>
    <row r="1237" s="5" customFormat="1" ht="12.75" customHeight="1" x14ac:dyDescent="0.2"/>
    <row r="1238" s="5" customFormat="1" ht="12.75" customHeight="1" x14ac:dyDescent="0.2"/>
    <row r="1239" s="5" customFormat="1" ht="12.75" customHeight="1" x14ac:dyDescent="0.2"/>
    <row r="1240" s="5" customFormat="1" ht="12.75" customHeight="1" x14ac:dyDescent="0.2"/>
    <row r="1241" s="5" customFormat="1" ht="12.75" customHeight="1" x14ac:dyDescent="0.2"/>
    <row r="1242" s="5" customFormat="1" ht="12.75" customHeight="1" x14ac:dyDescent="0.2"/>
    <row r="1243" s="5" customFormat="1" ht="12.75" customHeight="1" x14ac:dyDescent="0.2"/>
    <row r="1244" s="5" customFormat="1" ht="12.75" customHeight="1" x14ac:dyDescent="0.2"/>
    <row r="1245" s="5" customFormat="1" ht="12.75" customHeight="1" x14ac:dyDescent="0.2"/>
    <row r="1246" s="5" customFormat="1" ht="12.75" customHeight="1" x14ac:dyDescent="0.2"/>
    <row r="1247" s="5" customFormat="1" ht="12.75" customHeight="1" x14ac:dyDescent="0.2"/>
    <row r="1248" s="5" customFormat="1" ht="12.75" customHeight="1" x14ac:dyDescent="0.2"/>
    <row r="1249" s="5" customFormat="1" ht="12.75" customHeight="1" x14ac:dyDescent="0.2"/>
    <row r="1250" s="5" customFormat="1" ht="12.75" customHeight="1" x14ac:dyDescent="0.2"/>
    <row r="1251" s="5" customFormat="1" ht="12.75" customHeight="1" x14ac:dyDescent="0.2"/>
    <row r="1252" s="5" customFormat="1" ht="12.75" customHeight="1" x14ac:dyDescent="0.2"/>
    <row r="1253" s="5" customFormat="1" ht="12.75" customHeight="1" x14ac:dyDescent="0.2"/>
    <row r="1254" s="5" customFormat="1" ht="12.75" customHeight="1" x14ac:dyDescent="0.2"/>
    <row r="1255" s="5" customFormat="1" ht="12.75" customHeight="1" x14ac:dyDescent="0.2"/>
    <row r="1256" s="5" customFormat="1" ht="12.75" customHeight="1" x14ac:dyDescent="0.2"/>
    <row r="1257" s="5" customFormat="1" ht="12.75" customHeight="1" x14ac:dyDescent="0.2"/>
    <row r="1258" s="5" customFormat="1" ht="12.75" customHeight="1" x14ac:dyDescent="0.2"/>
    <row r="1259" s="5" customFormat="1" ht="12.75" customHeight="1" x14ac:dyDescent="0.2"/>
    <row r="1260" s="5" customFormat="1" ht="12.75" customHeight="1" x14ac:dyDescent="0.2"/>
    <row r="1261" s="5" customFormat="1" ht="12.75" customHeight="1" x14ac:dyDescent="0.2"/>
    <row r="1262" s="5" customFormat="1" ht="12.75" customHeight="1" x14ac:dyDescent="0.2"/>
    <row r="1263" s="5" customFormat="1" ht="12.75" customHeight="1" x14ac:dyDescent="0.2"/>
    <row r="1264" s="5" customFormat="1" ht="12.75" customHeight="1" x14ac:dyDescent="0.2"/>
    <row r="1265" s="5" customFormat="1" ht="12.75" customHeight="1" x14ac:dyDescent="0.2"/>
    <row r="1266" s="5" customFormat="1" ht="12.75" customHeight="1" x14ac:dyDescent="0.2"/>
    <row r="1267" s="5" customFormat="1" ht="12.75" customHeight="1" x14ac:dyDescent="0.2"/>
    <row r="1268" s="5" customFormat="1" ht="12.75" customHeight="1" x14ac:dyDescent="0.2"/>
    <row r="1269" s="5" customFormat="1" ht="12.75" customHeight="1" x14ac:dyDescent="0.2"/>
    <row r="1270" s="5" customFormat="1" ht="12.75" customHeight="1" x14ac:dyDescent="0.2"/>
    <row r="1271" s="5" customFormat="1" ht="12.75" customHeight="1" x14ac:dyDescent="0.2"/>
    <row r="1272" s="5" customFormat="1" ht="12.75" customHeight="1" x14ac:dyDescent="0.2"/>
    <row r="1273" s="5" customFormat="1" ht="12.75" customHeight="1" x14ac:dyDescent="0.2"/>
    <row r="1274" s="5" customFormat="1" ht="12.75" customHeight="1" x14ac:dyDescent="0.2"/>
    <row r="1275" s="5" customFormat="1" ht="12.75" customHeight="1" x14ac:dyDescent="0.2"/>
    <row r="1276" s="5" customFormat="1" ht="12.75" customHeight="1" x14ac:dyDescent="0.2"/>
    <row r="1277" s="5" customFormat="1" ht="12.75" customHeight="1" x14ac:dyDescent="0.2"/>
    <row r="1278" s="5" customFormat="1" ht="12.75" customHeight="1" x14ac:dyDescent="0.2"/>
    <row r="1279" s="5" customFormat="1" ht="12.75" customHeight="1" x14ac:dyDescent="0.2"/>
    <row r="1280" s="5" customFormat="1" ht="12.75" customHeight="1" x14ac:dyDescent="0.2"/>
    <row r="1281" s="5" customFormat="1" ht="12.75" customHeight="1" x14ac:dyDescent="0.2"/>
    <row r="1282" s="5" customFormat="1" ht="12.75" customHeight="1" x14ac:dyDescent="0.2"/>
    <row r="1283" s="5" customFormat="1" ht="12.75" customHeight="1" x14ac:dyDescent="0.2"/>
    <row r="1284" s="5" customFormat="1" ht="12.75" customHeight="1" x14ac:dyDescent="0.2"/>
    <row r="1285" s="5" customFormat="1" ht="12.75" customHeight="1" x14ac:dyDescent="0.2"/>
    <row r="1286" s="5" customFormat="1" ht="12.75" customHeight="1" x14ac:dyDescent="0.2"/>
    <row r="1287" s="5" customFormat="1" ht="12.75" customHeight="1" x14ac:dyDescent="0.2"/>
    <row r="1288" s="5" customFormat="1" ht="12.75" customHeight="1" x14ac:dyDescent="0.2"/>
    <row r="1289" s="5" customFormat="1" ht="12.75" customHeight="1" x14ac:dyDescent="0.2"/>
    <row r="1290" s="5" customFormat="1" ht="12.75" customHeight="1" x14ac:dyDescent="0.2"/>
    <row r="1291" s="5" customFormat="1" ht="12.75" customHeight="1" x14ac:dyDescent="0.2"/>
    <row r="1292" s="5" customFormat="1" ht="12.75" customHeight="1" x14ac:dyDescent="0.2"/>
    <row r="1293" s="5" customFormat="1" ht="12.75" customHeight="1" x14ac:dyDescent="0.2"/>
    <row r="1294" s="5" customFormat="1" ht="12.75" customHeight="1" x14ac:dyDescent="0.2"/>
    <row r="1295" s="5" customFormat="1" ht="12.75" customHeight="1" x14ac:dyDescent="0.2"/>
    <row r="1296" s="5" customFormat="1" ht="12.75" customHeight="1" x14ac:dyDescent="0.2"/>
    <row r="1297" s="5" customFormat="1" ht="12.75" customHeight="1" x14ac:dyDescent="0.2"/>
    <row r="1298" s="5" customFormat="1" ht="12.75" customHeight="1" x14ac:dyDescent="0.2"/>
    <row r="1299" s="5" customFormat="1" ht="12.75" customHeight="1" x14ac:dyDescent="0.2"/>
    <row r="1300" s="5" customFormat="1" ht="12.75" customHeight="1" x14ac:dyDescent="0.2"/>
    <row r="1301" s="5" customFormat="1" ht="12.75" customHeight="1" x14ac:dyDescent="0.2"/>
    <row r="1302" s="5" customFormat="1" ht="12.75" customHeight="1" x14ac:dyDescent="0.2"/>
    <row r="1303" s="5" customFormat="1" ht="12.75" customHeight="1" x14ac:dyDescent="0.2"/>
    <row r="1304" s="5" customFormat="1" ht="12.75" customHeight="1" x14ac:dyDescent="0.2"/>
    <row r="1305" s="5" customFormat="1" ht="12.75" customHeight="1" x14ac:dyDescent="0.2"/>
    <row r="1306" s="5" customFormat="1" ht="12.75" customHeight="1" x14ac:dyDescent="0.2"/>
    <row r="1307" s="5" customFormat="1" ht="12.75" customHeight="1" x14ac:dyDescent="0.2"/>
    <row r="1308" s="5" customFormat="1" ht="12.75" customHeight="1" x14ac:dyDescent="0.2"/>
    <row r="1309" s="5" customFormat="1" ht="12.75" customHeight="1" x14ac:dyDescent="0.2"/>
    <row r="1310" s="5" customFormat="1" ht="12.75" customHeight="1" x14ac:dyDescent="0.2"/>
    <row r="1311" s="5" customFormat="1" ht="12.75" customHeight="1" x14ac:dyDescent="0.2"/>
    <row r="1312" s="5" customFormat="1" ht="12.75" customHeight="1" x14ac:dyDescent="0.2"/>
    <row r="1313" s="5" customFormat="1" ht="12.75" customHeight="1" x14ac:dyDescent="0.2"/>
    <row r="1314" s="5" customFormat="1" ht="12.75" customHeight="1" x14ac:dyDescent="0.2"/>
    <row r="1315" s="5" customFormat="1" ht="12.75" customHeight="1" x14ac:dyDescent="0.2"/>
    <row r="1316" s="5" customFormat="1" ht="12.75" customHeight="1" x14ac:dyDescent="0.2"/>
    <row r="1317" s="5" customFormat="1" ht="12.75" customHeight="1" x14ac:dyDescent="0.2"/>
    <row r="1318" s="5" customFormat="1" ht="12.75" customHeight="1" x14ac:dyDescent="0.2"/>
    <row r="1319" s="5" customFormat="1" ht="12.75" customHeight="1" x14ac:dyDescent="0.2"/>
    <row r="1320" s="5" customFormat="1" ht="12.75" customHeight="1" x14ac:dyDescent="0.2"/>
    <row r="1321" s="5" customFormat="1" ht="12.75" customHeight="1" x14ac:dyDescent="0.2"/>
    <row r="1322" s="5" customFormat="1" ht="12.75" customHeight="1" x14ac:dyDescent="0.2"/>
    <row r="1323" s="5" customFormat="1" ht="12.75" customHeight="1" x14ac:dyDescent="0.2"/>
    <row r="1324" s="5" customFormat="1" ht="12.75" customHeight="1" x14ac:dyDescent="0.2"/>
    <row r="1325" s="5" customFormat="1" ht="12.75" customHeight="1" x14ac:dyDescent="0.2"/>
    <row r="1326" s="5" customFormat="1" ht="12.75" customHeight="1" x14ac:dyDescent="0.2"/>
    <row r="1327" s="5" customFormat="1" ht="12.75" customHeight="1" x14ac:dyDescent="0.2"/>
    <row r="1328" s="5" customFormat="1" ht="12.75" customHeight="1" x14ac:dyDescent="0.2"/>
    <row r="1329" s="5" customFormat="1" ht="12.75" customHeight="1" x14ac:dyDescent="0.2"/>
    <row r="1330" s="5" customFormat="1" ht="12.75" customHeight="1" x14ac:dyDescent="0.2"/>
    <row r="1331" s="5" customFormat="1" ht="12.75" customHeight="1" x14ac:dyDescent="0.2"/>
    <row r="1332" s="5" customFormat="1" ht="12.75" customHeight="1" x14ac:dyDescent="0.2"/>
    <row r="1333" s="5" customFormat="1" ht="12.75" customHeight="1" x14ac:dyDescent="0.2"/>
    <row r="1334" s="5" customFormat="1" ht="12.75" customHeight="1" x14ac:dyDescent="0.2"/>
    <row r="1335" s="5" customFormat="1" ht="12.75" customHeight="1" x14ac:dyDescent="0.2"/>
    <row r="1336" s="5" customFormat="1" ht="12.75" customHeight="1" x14ac:dyDescent="0.2"/>
    <row r="1337" s="5" customFormat="1" ht="12.75" customHeight="1" x14ac:dyDescent="0.2"/>
    <row r="1338" s="5" customFormat="1" ht="12.75" customHeight="1" x14ac:dyDescent="0.2"/>
    <row r="1339" s="5" customFormat="1" ht="12.75" customHeight="1" x14ac:dyDescent="0.2"/>
    <row r="1340" s="5" customFormat="1" ht="12.75" customHeight="1" x14ac:dyDescent="0.2"/>
    <row r="1341" s="5" customFormat="1" ht="12.75" customHeight="1" x14ac:dyDescent="0.2"/>
    <row r="1342" s="5" customFormat="1" ht="12.75" customHeight="1" x14ac:dyDescent="0.2"/>
    <row r="1343" s="5" customFormat="1" ht="12.75" customHeight="1" x14ac:dyDescent="0.2"/>
    <row r="1344" s="5" customFormat="1" ht="12.75" customHeight="1" x14ac:dyDescent="0.2"/>
    <row r="1345" s="5" customFormat="1" ht="12.75" customHeight="1" x14ac:dyDescent="0.2"/>
    <row r="1346" s="5" customFormat="1" ht="12.75" customHeight="1" x14ac:dyDescent="0.2"/>
    <row r="1347" s="5" customFormat="1" ht="12.75" customHeight="1" x14ac:dyDescent="0.2"/>
    <row r="1348" s="5" customFormat="1" ht="12.75" customHeight="1" x14ac:dyDescent="0.2"/>
    <row r="1349" s="5" customFormat="1" ht="12.75" customHeight="1" x14ac:dyDescent="0.2"/>
    <row r="1350" s="5" customFormat="1" ht="12.75" customHeight="1" x14ac:dyDescent="0.2"/>
    <row r="1351" s="5" customFormat="1" ht="12.75" customHeight="1" x14ac:dyDescent="0.2"/>
    <row r="1352" s="5" customFormat="1" ht="12.75" customHeight="1" x14ac:dyDescent="0.2"/>
    <row r="1353" s="5" customFormat="1" ht="12.75" customHeight="1" x14ac:dyDescent="0.2"/>
    <row r="1354" s="5" customFormat="1" ht="12.75" customHeight="1" x14ac:dyDescent="0.2"/>
    <row r="1355" s="5" customFormat="1" ht="12.75" customHeight="1" x14ac:dyDescent="0.2"/>
    <row r="1356" s="5" customFormat="1" ht="12.75" customHeight="1" x14ac:dyDescent="0.2"/>
    <row r="1357" s="5" customFormat="1" ht="12.75" customHeight="1" x14ac:dyDescent="0.2"/>
    <row r="1358" s="5" customFormat="1" ht="12.75" customHeight="1" x14ac:dyDescent="0.2"/>
    <row r="1359" s="5" customFormat="1" ht="12.75" customHeight="1" x14ac:dyDescent="0.2"/>
    <row r="1360" s="5" customFormat="1" ht="12.75" customHeight="1" x14ac:dyDescent="0.2"/>
    <row r="1361" s="5" customFormat="1" ht="12.75" customHeight="1" x14ac:dyDescent="0.2"/>
    <row r="1362" s="5" customFormat="1" ht="12.75" customHeight="1" x14ac:dyDescent="0.2"/>
    <row r="1363" s="5" customFormat="1" ht="12.75" customHeight="1" x14ac:dyDescent="0.2"/>
    <row r="1364" s="5" customFormat="1" ht="12.75" customHeight="1" x14ac:dyDescent="0.2"/>
    <row r="1365" s="5" customFormat="1" ht="12.75" customHeight="1" x14ac:dyDescent="0.2"/>
    <row r="1366" s="5" customFormat="1" ht="12.75" customHeight="1" x14ac:dyDescent="0.2"/>
    <row r="1367" s="5" customFormat="1" ht="12.75" customHeight="1" x14ac:dyDescent="0.2"/>
    <row r="1368" s="5" customFormat="1" ht="12.75" customHeight="1" x14ac:dyDescent="0.2"/>
    <row r="1369" s="5" customFormat="1" ht="12.75" customHeight="1" x14ac:dyDescent="0.2"/>
    <row r="1370" s="5" customFormat="1" ht="12.75" customHeight="1" x14ac:dyDescent="0.2"/>
    <row r="1371" s="5" customFormat="1" ht="12.75" customHeight="1" x14ac:dyDescent="0.2"/>
    <row r="1372" s="5" customFormat="1" ht="12.75" customHeight="1" x14ac:dyDescent="0.2"/>
    <row r="1373" s="5" customFormat="1" ht="12.75" customHeight="1" x14ac:dyDescent="0.2"/>
    <row r="1374" s="5" customFormat="1" ht="12.75" customHeight="1" x14ac:dyDescent="0.2"/>
    <row r="1375" s="5" customFormat="1" ht="12.75" customHeight="1" x14ac:dyDescent="0.2"/>
    <row r="1376" s="5" customFormat="1" ht="12.75" customHeight="1" x14ac:dyDescent="0.2"/>
    <row r="1377" s="5" customFormat="1" ht="12.75" customHeight="1" x14ac:dyDescent="0.2"/>
    <row r="1378" s="5" customFormat="1" ht="12.75" customHeight="1" x14ac:dyDescent="0.2"/>
    <row r="1379" s="5" customFormat="1" ht="12.75" customHeight="1" x14ac:dyDescent="0.2"/>
    <row r="1380" s="5" customFormat="1" ht="12.75" customHeight="1" x14ac:dyDescent="0.2"/>
    <row r="1381" s="5" customFormat="1" ht="12.75" customHeight="1" x14ac:dyDescent="0.2"/>
    <row r="1382" s="5" customFormat="1" ht="12.75" customHeight="1" x14ac:dyDescent="0.2"/>
    <row r="1383" s="5" customFormat="1" ht="12.75" customHeight="1" x14ac:dyDescent="0.2"/>
    <row r="1384" s="5" customFormat="1" ht="12.75" customHeight="1" x14ac:dyDescent="0.2"/>
    <row r="1385" s="5" customFormat="1" ht="12.75" customHeight="1" x14ac:dyDescent="0.2"/>
    <row r="1386" s="5" customFormat="1" ht="12.75" customHeight="1" x14ac:dyDescent="0.2"/>
    <row r="1387" s="5" customFormat="1" ht="12.75" customHeight="1" x14ac:dyDescent="0.2"/>
    <row r="1388" s="5" customFormat="1" ht="12.75" customHeight="1" x14ac:dyDescent="0.2"/>
    <row r="1389" s="5" customFormat="1" ht="12.75" customHeight="1" x14ac:dyDescent="0.2"/>
    <row r="1390" s="5" customFormat="1" ht="12.75" customHeight="1" x14ac:dyDescent="0.2"/>
    <row r="1391" s="5" customFormat="1" ht="12.75" customHeight="1" x14ac:dyDescent="0.2"/>
    <row r="1392" s="5" customFormat="1" ht="12.75" customHeight="1" x14ac:dyDescent="0.2"/>
    <row r="1393" s="5" customFormat="1" ht="12.75" customHeight="1" x14ac:dyDescent="0.2"/>
    <row r="1394" s="5" customFormat="1" ht="12.75" customHeight="1" x14ac:dyDescent="0.2"/>
    <row r="1395" s="5" customFormat="1" ht="12.75" customHeight="1" x14ac:dyDescent="0.2"/>
    <row r="1396" s="5" customFormat="1" ht="12.75" customHeight="1" x14ac:dyDescent="0.2"/>
    <row r="1397" s="5" customFormat="1" ht="12.75" customHeight="1" x14ac:dyDescent="0.2"/>
    <row r="1398" s="5" customFormat="1" ht="12.75" customHeight="1" x14ac:dyDescent="0.2"/>
    <row r="1399" s="5" customFormat="1" ht="12.75" customHeight="1" x14ac:dyDescent="0.2"/>
    <row r="1400" s="5" customFormat="1" ht="12.75" customHeight="1" x14ac:dyDescent="0.2"/>
    <row r="1401" s="5" customFormat="1" ht="12.75" customHeight="1" x14ac:dyDescent="0.2"/>
    <row r="1402" s="5" customFormat="1" ht="12.75" customHeight="1" x14ac:dyDescent="0.2"/>
    <row r="1403" s="5" customFormat="1" ht="12.75" customHeight="1" x14ac:dyDescent="0.2"/>
    <row r="1404" s="5" customFormat="1" ht="12.75" customHeight="1" x14ac:dyDescent="0.2"/>
    <row r="1405" s="5" customFormat="1" ht="12.75" customHeight="1" x14ac:dyDescent="0.2"/>
    <row r="1406" s="5" customFormat="1" ht="12.75" customHeight="1" x14ac:dyDescent="0.2"/>
    <row r="1407" s="5" customFormat="1" ht="12.75" customHeight="1" x14ac:dyDescent="0.2"/>
    <row r="1408" s="5" customFormat="1" ht="12.75" customHeight="1" x14ac:dyDescent="0.2"/>
    <row r="1409" s="5" customFormat="1" ht="12.75" customHeight="1" x14ac:dyDescent="0.2"/>
    <row r="1410" s="5" customFormat="1" ht="12.75" customHeight="1" x14ac:dyDescent="0.2"/>
    <row r="1411" s="5" customFormat="1" ht="12.75" customHeight="1" x14ac:dyDescent="0.2"/>
    <row r="1412" s="5" customFormat="1" ht="12.75" customHeight="1" x14ac:dyDescent="0.2"/>
    <row r="1413" s="5" customFormat="1" ht="12.75" customHeight="1" x14ac:dyDescent="0.2"/>
    <row r="1414" s="5" customFormat="1" ht="12.75" customHeight="1" x14ac:dyDescent="0.2"/>
    <row r="1415" s="5" customFormat="1" ht="12.75" customHeight="1" x14ac:dyDescent="0.2"/>
    <row r="1416" s="5" customFormat="1" ht="12.75" customHeight="1" x14ac:dyDescent="0.2"/>
    <row r="1417" s="5" customFormat="1" ht="12.75" customHeight="1" x14ac:dyDescent="0.2"/>
    <row r="1418" s="5" customFormat="1" ht="12.75" customHeight="1" x14ac:dyDescent="0.2"/>
    <row r="1419" s="5" customFormat="1" ht="12.75" customHeight="1" x14ac:dyDescent="0.2"/>
    <row r="1420" s="5" customFormat="1" ht="12.75" customHeight="1" x14ac:dyDescent="0.2"/>
    <row r="1421" s="5" customFormat="1" ht="12.75" customHeight="1" x14ac:dyDescent="0.2"/>
    <row r="1422" s="5" customFormat="1" ht="12.75" customHeight="1" x14ac:dyDescent="0.2"/>
    <row r="1423" s="5" customFormat="1" ht="12.75" customHeight="1" x14ac:dyDescent="0.2"/>
    <row r="1424" s="5" customFormat="1" ht="12.75" customHeight="1" x14ac:dyDescent="0.2"/>
    <row r="1425" s="5" customFormat="1" ht="12.75" customHeight="1" x14ac:dyDescent="0.2"/>
    <row r="1426" s="5" customFormat="1" ht="12.75" customHeight="1" x14ac:dyDescent="0.2"/>
    <row r="1427" s="5" customFormat="1" ht="12.75" customHeight="1" x14ac:dyDescent="0.2"/>
    <row r="1428" s="5" customFormat="1" ht="12.75" customHeight="1" x14ac:dyDescent="0.2"/>
    <row r="1429" s="5" customFormat="1" ht="12.75" customHeight="1" x14ac:dyDescent="0.2"/>
    <row r="1430" s="5" customFormat="1" ht="12.75" customHeight="1" x14ac:dyDescent="0.2"/>
    <row r="1431" s="5" customFormat="1" ht="12.75" customHeight="1" x14ac:dyDescent="0.2"/>
    <row r="1432" s="5" customFormat="1" ht="12.75" customHeight="1" x14ac:dyDescent="0.2"/>
    <row r="1433" s="5" customFormat="1" ht="12.75" customHeight="1" x14ac:dyDescent="0.2"/>
    <row r="1434" s="5" customFormat="1" ht="12.75" customHeight="1" x14ac:dyDescent="0.2"/>
    <row r="1435" s="5" customFormat="1" ht="12.75" customHeight="1" x14ac:dyDescent="0.2"/>
    <row r="1436" s="5" customFormat="1" ht="12.75" customHeight="1" x14ac:dyDescent="0.2"/>
    <row r="1437" s="5" customFormat="1" ht="12.75" customHeight="1" x14ac:dyDescent="0.2"/>
    <row r="1438" s="5" customFormat="1" ht="12.75" customHeight="1" x14ac:dyDescent="0.2"/>
    <row r="1439" s="5" customFormat="1" ht="12.75" customHeight="1" x14ac:dyDescent="0.2"/>
    <row r="1440" s="5" customFormat="1" ht="12.75" customHeight="1" x14ac:dyDescent="0.2"/>
    <row r="1441" s="5" customFormat="1" ht="12.75" customHeight="1" x14ac:dyDescent="0.2"/>
    <row r="1442" s="5" customFormat="1" ht="12.75" customHeight="1" x14ac:dyDescent="0.2"/>
    <row r="1443" s="5" customFormat="1" ht="12.75" customHeight="1" x14ac:dyDescent="0.2"/>
    <row r="1444" s="5" customFormat="1" ht="12.75" customHeight="1" x14ac:dyDescent="0.2"/>
    <row r="1445" s="5" customFormat="1" ht="12.75" customHeight="1" x14ac:dyDescent="0.2"/>
    <row r="1446" s="5" customFormat="1" ht="12.75" customHeight="1" x14ac:dyDescent="0.2"/>
    <row r="1447" s="5" customFormat="1" ht="12.75" customHeight="1" x14ac:dyDescent="0.2"/>
    <row r="1448" s="5" customFormat="1" ht="12.75" customHeight="1" x14ac:dyDescent="0.2"/>
    <row r="1449" s="5" customFormat="1" ht="12.75" customHeight="1" x14ac:dyDescent="0.2"/>
    <row r="1450" s="5" customFormat="1" ht="12.75" customHeight="1" x14ac:dyDescent="0.2"/>
    <row r="1451" s="5" customFormat="1" ht="12.75" customHeight="1" x14ac:dyDescent="0.2"/>
    <row r="1452" s="5" customFormat="1" ht="12.75" customHeight="1" x14ac:dyDescent="0.2"/>
    <row r="1453" s="5" customFormat="1" ht="12.75" customHeight="1" x14ac:dyDescent="0.2"/>
    <row r="1454" s="5" customFormat="1" ht="12.75" customHeight="1" x14ac:dyDescent="0.2"/>
    <row r="1455" s="5" customFormat="1" ht="12.75" customHeight="1" x14ac:dyDescent="0.2"/>
    <row r="1456" s="5" customFormat="1" ht="12.75" customHeight="1" x14ac:dyDescent="0.2"/>
    <row r="1457" s="5" customFormat="1" ht="12.75" customHeight="1" x14ac:dyDescent="0.2"/>
    <row r="1458" s="5" customFormat="1" ht="12.75" customHeight="1" x14ac:dyDescent="0.2"/>
    <row r="1459" s="5" customFormat="1" ht="12.75" customHeight="1" x14ac:dyDescent="0.2"/>
    <row r="1460" s="5" customFormat="1" ht="12.75" customHeight="1" x14ac:dyDescent="0.2"/>
    <row r="1461" s="5" customFormat="1" ht="12.75" customHeight="1" x14ac:dyDescent="0.2"/>
    <row r="1462" s="5" customFormat="1" ht="12.75" customHeight="1" x14ac:dyDescent="0.2"/>
    <row r="1463" s="5" customFormat="1" ht="12.75" customHeight="1" x14ac:dyDescent="0.2"/>
    <row r="1464" s="5" customFormat="1" ht="12.75" customHeight="1" x14ac:dyDescent="0.2"/>
    <row r="1465" s="5" customFormat="1" ht="12.75" customHeight="1" x14ac:dyDescent="0.2"/>
    <row r="1466" s="5" customFormat="1" ht="12.75" customHeight="1" x14ac:dyDescent="0.2"/>
    <row r="1467" s="5" customFormat="1" ht="12.75" customHeight="1" x14ac:dyDescent="0.2"/>
    <row r="1468" s="5" customFormat="1" ht="12.75" customHeight="1" x14ac:dyDescent="0.2"/>
    <row r="1469" s="5" customFormat="1" ht="12.75" customHeight="1" x14ac:dyDescent="0.2"/>
    <row r="1470" s="5" customFormat="1" ht="12.75" customHeight="1" x14ac:dyDescent="0.2"/>
    <row r="1471" s="5" customFormat="1" ht="12.75" customHeight="1" x14ac:dyDescent="0.2"/>
    <row r="1472" s="5" customFormat="1" ht="12.75" customHeight="1" x14ac:dyDescent="0.2"/>
    <row r="1473" s="5" customFormat="1" ht="12.75" customHeight="1" x14ac:dyDescent="0.2"/>
    <row r="1474" s="5" customFormat="1" ht="12.75" customHeight="1" x14ac:dyDescent="0.2"/>
    <row r="1475" s="5" customFormat="1" ht="12.75" customHeight="1" x14ac:dyDescent="0.2"/>
    <row r="1476" s="5" customFormat="1" ht="12.75" customHeight="1" x14ac:dyDescent="0.2"/>
    <row r="1477" s="5" customFormat="1" ht="12.75" customHeight="1" x14ac:dyDescent="0.2"/>
    <row r="1478" s="5" customFormat="1" ht="12.75" customHeight="1" x14ac:dyDescent="0.2"/>
    <row r="1479" s="5" customFormat="1" ht="12.75" customHeight="1" x14ac:dyDescent="0.2"/>
    <row r="1480" s="5" customFormat="1" ht="12.75" customHeight="1" x14ac:dyDescent="0.2"/>
    <row r="1481" s="5" customFormat="1" ht="12.75" customHeight="1" x14ac:dyDescent="0.2"/>
    <row r="1482" s="5" customFormat="1" ht="12.75" customHeight="1" x14ac:dyDescent="0.2"/>
    <row r="1483" s="5" customFormat="1" ht="12.75" customHeight="1" x14ac:dyDescent="0.2"/>
    <row r="1484" s="5" customFormat="1" ht="12.75" customHeight="1" x14ac:dyDescent="0.2"/>
    <row r="1485" s="5" customFormat="1" ht="12.75" customHeight="1" x14ac:dyDescent="0.2"/>
    <row r="1486" s="5" customFormat="1" ht="12.75" customHeight="1" x14ac:dyDescent="0.2"/>
    <row r="1487" s="5" customFormat="1" ht="12.75" customHeight="1" x14ac:dyDescent="0.2"/>
    <row r="1488" s="5" customFormat="1" ht="12.75" customHeight="1" x14ac:dyDescent="0.2"/>
    <row r="1489" s="5" customFormat="1" ht="12.75" customHeight="1" x14ac:dyDescent="0.2"/>
    <row r="1490" s="5" customFormat="1" ht="12.75" customHeight="1" x14ac:dyDescent="0.2"/>
    <row r="1491" s="5" customFormat="1" ht="12.75" customHeight="1" x14ac:dyDescent="0.2"/>
    <row r="1492" s="5" customFormat="1" ht="12.75" customHeight="1" x14ac:dyDescent="0.2"/>
    <row r="1493" s="5" customFormat="1" ht="12.75" customHeight="1" x14ac:dyDescent="0.2"/>
    <row r="1494" s="5" customFormat="1" ht="12.75" customHeight="1" x14ac:dyDescent="0.2"/>
    <row r="1495" s="5" customFormat="1" ht="12.75" customHeight="1" x14ac:dyDescent="0.2"/>
    <row r="1496" s="5" customFormat="1" ht="12.75" customHeight="1" x14ac:dyDescent="0.2"/>
    <row r="1497" s="5" customFormat="1" ht="12.75" customHeight="1" x14ac:dyDescent="0.2"/>
    <row r="1498" s="5" customFormat="1" ht="12.75" customHeight="1" x14ac:dyDescent="0.2"/>
    <row r="1499" s="5" customFormat="1" ht="12.75" customHeight="1" x14ac:dyDescent="0.2"/>
    <row r="1500" s="5" customFormat="1" ht="12.75" customHeight="1" x14ac:dyDescent="0.2"/>
    <row r="1501" s="5" customFormat="1" ht="12.75" customHeight="1" x14ac:dyDescent="0.2"/>
    <row r="1502" s="5" customFormat="1" ht="12.75" customHeight="1" x14ac:dyDescent="0.2"/>
    <row r="1503" s="5" customFormat="1" ht="12.75" customHeight="1" x14ac:dyDescent="0.2"/>
    <row r="1504" s="5" customFormat="1" ht="12.75" customHeight="1" x14ac:dyDescent="0.2"/>
  </sheetData>
  <mergeCells count="28">
    <mergeCell ref="B9:D9"/>
    <mergeCell ref="A7:A9"/>
    <mergeCell ref="A1:L1"/>
    <mergeCell ref="A2:L2"/>
    <mergeCell ref="K5:L5"/>
    <mergeCell ref="E5:F5"/>
    <mergeCell ref="G5:H5"/>
    <mergeCell ref="I5:J5"/>
    <mergeCell ref="B5:B6"/>
    <mergeCell ref="C5:D6"/>
    <mergeCell ref="A5:A6"/>
    <mergeCell ref="E4:L4"/>
    <mergeCell ref="A45:A52"/>
    <mergeCell ref="B52:D52"/>
    <mergeCell ref="B36:D36"/>
    <mergeCell ref="A40:A44"/>
    <mergeCell ref="B13:D13"/>
    <mergeCell ref="A10:A13"/>
    <mergeCell ref="A24:A29"/>
    <mergeCell ref="B29:D29"/>
    <mergeCell ref="A37:A39"/>
    <mergeCell ref="B39:D39"/>
    <mergeCell ref="B20:D20"/>
    <mergeCell ref="A14:A20"/>
    <mergeCell ref="A21:A23"/>
    <mergeCell ref="A30:A36"/>
    <mergeCell ref="B44:D44"/>
    <mergeCell ref="B23:D23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tToHeight="0" orientation="portrait" r:id="rId1"/>
  <headerFooter differentFirst="1" alignWithMargins="0">
    <oddFooter>&amp;C&amp;"Times New Roman,обычный"&amp;14&amp;P</oddFooter>
    <firstFooter>&amp;C&amp;"Times New Roman,обычный"&amp;P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6"/>
  <sheetViews>
    <sheetView tabSelected="1" workbookViewId="0">
      <selection activeCell="U15" sqref="U15"/>
    </sheetView>
  </sheetViews>
  <sheetFormatPr defaultRowHeight="12.75" x14ac:dyDescent="0.2"/>
  <cols>
    <col min="1" max="1" width="11" style="377" customWidth="1"/>
    <col min="2" max="2" width="17.5703125" style="99" customWidth="1"/>
    <col min="3" max="3" width="9.42578125" style="99" bestFit="1" customWidth="1"/>
    <col min="4" max="5" width="9.5703125" style="99" bestFit="1" customWidth="1"/>
    <col min="6" max="7" width="9.42578125" style="99" bestFit="1" customWidth="1"/>
    <col min="8" max="9" width="9.5703125" style="99" bestFit="1" customWidth="1"/>
    <col min="10" max="11" width="9.42578125" style="99" bestFit="1" customWidth="1"/>
    <col min="12" max="13" width="9.5703125" style="99" bestFit="1" customWidth="1"/>
    <col min="14" max="15" width="9.42578125" style="99" bestFit="1" customWidth="1"/>
    <col min="16" max="17" width="9.5703125" style="99" bestFit="1" customWidth="1"/>
    <col min="18" max="18" width="9.42578125" style="99" bestFit="1" customWidth="1"/>
  </cols>
  <sheetData>
    <row r="1" spans="1:18" ht="13.5" thickBot="1" x14ac:dyDescent="0.25">
      <c r="A1" s="438" t="s">
        <v>415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40"/>
    </row>
    <row r="2" spans="1:18" ht="13.5" thickBot="1" x14ac:dyDescent="0.25">
      <c r="A2" s="438" t="s">
        <v>172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40"/>
    </row>
    <row r="3" spans="1:18" ht="13.5" thickBot="1" x14ac:dyDescent="0.25">
      <c r="A3" s="359"/>
      <c r="B3" s="483" t="s">
        <v>52</v>
      </c>
      <c r="C3" s="447">
        <v>4.1666666666666664E-2</v>
      </c>
      <c r="D3" s="447"/>
      <c r="E3" s="447"/>
      <c r="F3" s="447"/>
      <c r="G3" s="397">
        <v>0.25</v>
      </c>
      <c r="H3" s="398"/>
      <c r="I3" s="398"/>
      <c r="J3" s="399"/>
      <c r="K3" s="398">
        <v>0.58333333333333337</v>
      </c>
      <c r="L3" s="398"/>
      <c r="M3" s="398"/>
      <c r="N3" s="399"/>
      <c r="O3" s="400">
        <v>0.75</v>
      </c>
      <c r="P3" s="401"/>
      <c r="Q3" s="401"/>
      <c r="R3" s="402"/>
    </row>
    <row r="4" spans="1:18" ht="13.5" thickBot="1" x14ac:dyDescent="0.25">
      <c r="A4" s="359"/>
      <c r="B4" s="484"/>
      <c r="C4" s="40" t="s">
        <v>53</v>
      </c>
      <c r="D4" s="41" t="s">
        <v>54</v>
      </c>
      <c r="E4" s="41" t="s">
        <v>55</v>
      </c>
      <c r="F4" s="160" t="s">
        <v>170</v>
      </c>
      <c r="G4" s="42" t="s">
        <v>53</v>
      </c>
      <c r="H4" s="41" t="s">
        <v>54</v>
      </c>
      <c r="I4" s="41" t="s">
        <v>55</v>
      </c>
      <c r="J4" s="161" t="s">
        <v>170</v>
      </c>
      <c r="K4" s="43" t="s">
        <v>53</v>
      </c>
      <c r="L4" s="44" t="s">
        <v>54</v>
      </c>
      <c r="M4" s="40" t="s">
        <v>55</v>
      </c>
      <c r="N4" s="160" t="s">
        <v>170</v>
      </c>
      <c r="O4" s="40" t="s">
        <v>53</v>
      </c>
      <c r="P4" s="41" t="s">
        <v>54</v>
      </c>
      <c r="Q4" s="41" t="s">
        <v>55</v>
      </c>
      <c r="R4" s="160" t="s">
        <v>170</v>
      </c>
    </row>
    <row r="5" spans="1:18" x14ac:dyDescent="0.2">
      <c r="A5" s="577" t="s">
        <v>90</v>
      </c>
      <c r="B5" s="162" t="s">
        <v>58</v>
      </c>
      <c r="C5" s="163">
        <v>82</v>
      </c>
      <c r="D5" s="164">
        <v>-31.567999999999998</v>
      </c>
      <c r="E5" s="164">
        <v>-8.8220000000000027</v>
      </c>
      <c r="F5" s="165">
        <v>0.623</v>
      </c>
      <c r="G5" s="163">
        <v>110</v>
      </c>
      <c r="H5" s="164">
        <v>44.298000000000002</v>
      </c>
      <c r="I5" s="164">
        <v>0.24799999999999991</v>
      </c>
      <c r="J5" s="165">
        <v>1.1279999999999999</v>
      </c>
      <c r="K5" s="163">
        <v>101</v>
      </c>
      <c r="L5" s="164">
        <v>40.398000000000003</v>
      </c>
      <c r="M5" s="164">
        <v>1.6219999999999999</v>
      </c>
      <c r="N5" s="165">
        <v>0.94799999999999995</v>
      </c>
      <c r="O5" s="163">
        <v>7</v>
      </c>
      <c r="P5" s="164">
        <v>-1.9840000000000013</v>
      </c>
      <c r="Q5" s="164">
        <v>2.052</v>
      </c>
      <c r="R5" s="165">
        <v>5.0000000000000001E-3</v>
      </c>
    </row>
    <row r="6" spans="1:18" x14ac:dyDescent="0.2">
      <c r="A6" s="578"/>
      <c r="B6" s="166" t="s">
        <v>91</v>
      </c>
      <c r="C6" s="167">
        <v>48</v>
      </c>
      <c r="D6" s="168">
        <v>-19.084</v>
      </c>
      <c r="E6" s="168">
        <v>-3.9489999999999998</v>
      </c>
      <c r="F6" s="169">
        <v>0.222</v>
      </c>
      <c r="G6" s="167">
        <v>87</v>
      </c>
      <c r="H6" s="168">
        <v>34.494</v>
      </c>
      <c r="I6" s="168">
        <v>7.2809999999999997</v>
      </c>
      <c r="J6" s="169">
        <v>0.71399999999999997</v>
      </c>
      <c r="K6" s="167">
        <v>81</v>
      </c>
      <c r="L6" s="168">
        <v>31.974</v>
      </c>
      <c r="M6" s="168">
        <v>6.2119999999999997</v>
      </c>
      <c r="N6" s="169">
        <v>0.621</v>
      </c>
      <c r="O6" s="167">
        <v>18</v>
      </c>
      <c r="P6" s="168">
        <v>2.4500000000000011</v>
      </c>
      <c r="Q6" s="168">
        <v>6.6790000000000003</v>
      </c>
      <c r="R6" s="169">
        <v>0.03</v>
      </c>
    </row>
    <row r="7" spans="1:18" x14ac:dyDescent="0.2">
      <c r="A7" s="578"/>
      <c r="B7" s="162" t="s">
        <v>60</v>
      </c>
      <c r="C7" s="167">
        <v>205</v>
      </c>
      <c r="D7" s="168">
        <v>39.93</v>
      </c>
      <c r="E7" s="168">
        <v>10.406000000000001</v>
      </c>
      <c r="F7" s="45"/>
      <c r="G7" s="167">
        <v>158</v>
      </c>
      <c r="H7" s="168">
        <v>-32.01</v>
      </c>
      <c r="I7" s="168">
        <v>1.782</v>
      </c>
      <c r="J7" s="45"/>
      <c r="K7" s="167">
        <v>130</v>
      </c>
      <c r="L7" s="168">
        <v>-26.07</v>
      </c>
      <c r="M7" s="168">
        <v>0.44</v>
      </c>
      <c r="N7" s="45"/>
      <c r="O7" s="167">
        <v>69</v>
      </c>
      <c r="P7" s="168">
        <v>14.146000000000001</v>
      </c>
      <c r="Q7" s="168">
        <v>-0.24199999999999999</v>
      </c>
      <c r="R7" s="45"/>
    </row>
    <row r="8" spans="1:18" x14ac:dyDescent="0.2">
      <c r="A8" s="578"/>
      <c r="B8" s="170" t="s">
        <v>92</v>
      </c>
      <c r="C8" s="167">
        <v>139</v>
      </c>
      <c r="D8" s="168">
        <v>27.28</v>
      </c>
      <c r="E8" s="168">
        <v>5.5659999999999998</v>
      </c>
      <c r="F8" s="45"/>
      <c r="G8" s="167">
        <v>113</v>
      </c>
      <c r="H8" s="168">
        <v>-22.308</v>
      </c>
      <c r="I8" s="168">
        <v>-4.95</v>
      </c>
      <c r="J8" s="45"/>
      <c r="K8" s="167">
        <v>95</v>
      </c>
      <c r="L8" s="168">
        <v>-18.568000000000001</v>
      </c>
      <c r="M8" s="168">
        <v>-4.0259999999999998</v>
      </c>
      <c r="N8" s="45"/>
      <c r="O8" s="167">
        <v>52</v>
      </c>
      <c r="P8" s="168">
        <v>9.5039999999999996</v>
      </c>
      <c r="Q8" s="168">
        <v>-4.774</v>
      </c>
      <c r="R8" s="45"/>
    </row>
    <row r="9" spans="1:18" x14ac:dyDescent="0.2">
      <c r="A9" s="578"/>
      <c r="B9" s="166" t="s">
        <v>93</v>
      </c>
      <c r="C9" s="167">
        <v>343</v>
      </c>
      <c r="D9" s="168">
        <v>-5.8959999999999999</v>
      </c>
      <c r="E9" s="168">
        <v>-1.38</v>
      </c>
      <c r="F9" s="169">
        <v>3.9E-2</v>
      </c>
      <c r="G9" s="167">
        <v>516</v>
      </c>
      <c r="H9" s="168">
        <v>-8.968</v>
      </c>
      <c r="I9" s="168">
        <v>-2.044</v>
      </c>
      <c r="J9" s="169">
        <v>8.7999999999999995E-2</v>
      </c>
      <c r="K9" s="167">
        <v>542</v>
      </c>
      <c r="L9" s="168">
        <v>-9.3919999999999995</v>
      </c>
      <c r="M9" s="168">
        <v>-1.8240000000000001</v>
      </c>
      <c r="N9" s="169">
        <v>9.7000000000000003E-2</v>
      </c>
      <c r="O9" s="167">
        <v>481</v>
      </c>
      <c r="P9" s="168">
        <v>-8.4280000000000008</v>
      </c>
      <c r="Q9" s="168">
        <v>-1.6040000000000001</v>
      </c>
      <c r="R9" s="169">
        <v>7.8E-2</v>
      </c>
    </row>
    <row r="10" spans="1:18" x14ac:dyDescent="0.2">
      <c r="A10" s="578"/>
      <c r="B10" s="166" t="s">
        <v>94</v>
      </c>
      <c r="C10" s="167">
        <v>131</v>
      </c>
      <c r="D10" s="168">
        <v>-2.2999999999999998</v>
      </c>
      <c r="E10" s="168">
        <v>-0.28199999999999997</v>
      </c>
      <c r="F10" s="169">
        <v>6.0000000000000001E-3</v>
      </c>
      <c r="G10" s="167">
        <v>182</v>
      </c>
      <c r="H10" s="168">
        <v>-3.218</v>
      </c>
      <c r="I10" s="168">
        <v>-0.38600000000000001</v>
      </c>
      <c r="J10" s="169">
        <v>1.0999999999999999E-2</v>
      </c>
      <c r="K10" s="167">
        <v>229</v>
      </c>
      <c r="L10" s="168">
        <v>-4.0140000000000002</v>
      </c>
      <c r="M10" s="168">
        <v>-0.47599999999999998</v>
      </c>
      <c r="N10" s="169">
        <v>1.7000000000000001E-2</v>
      </c>
      <c r="O10" s="167">
        <v>199</v>
      </c>
      <c r="P10" s="168">
        <v>-3.5259999999999998</v>
      </c>
      <c r="Q10" s="168">
        <v>-0.39200000000000002</v>
      </c>
      <c r="R10" s="169">
        <v>1.2999999999999999E-2</v>
      </c>
    </row>
    <row r="11" spans="1:18" x14ac:dyDescent="0.2">
      <c r="A11" s="578"/>
      <c r="B11" s="166" t="s">
        <v>95</v>
      </c>
      <c r="C11" s="167">
        <v>371</v>
      </c>
      <c r="D11" s="168">
        <v>-6.444</v>
      </c>
      <c r="E11" s="168">
        <v>-1.492</v>
      </c>
      <c r="F11" s="169">
        <v>4.5999999999999999E-2</v>
      </c>
      <c r="G11" s="167">
        <v>554</v>
      </c>
      <c r="H11" s="168">
        <v>-9.6920000000000002</v>
      </c>
      <c r="I11" s="168">
        <v>-1.94</v>
      </c>
      <c r="J11" s="169">
        <v>0.10100000000000001</v>
      </c>
      <c r="K11" s="167">
        <v>613</v>
      </c>
      <c r="L11" s="168">
        <v>-10.768000000000001</v>
      </c>
      <c r="M11" s="168">
        <v>-1.9359999999999999</v>
      </c>
      <c r="N11" s="169">
        <v>0.125</v>
      </c>
      <c r="O11" s="167">
        <v>512</v>
      </c>
      <c r="P11" s="168">
        <v>-9.0679999999999996</v>
      </c>
      <c r="Q11" s="168">
        <v>-1.7</v>
      </c>
      <c r="R11" s="169">
        <v>8.7999999999999995E-2</v>
      </c>
    </row>
    <row r="12" spans="1:18" ht="13.5" thickBot="1" x14ac:dyDescent="0.25">
      <c r="A12" s="579"/>
      <c r="B12" s="171" t="s">
        <v>96</v>
      </c>
      <c r="C12" s="172">
        <v>108</v>
      </c>
      <c r="D12" s="173">
        <v>-1.9179999999999999</v>
      </c>
      <c r="E12" s="173">
        <v>-0.14199999999999999</v>
      </c>
      <c r="F12" s="174">
        <v>4.0000000000000001E-3</v>
      </c>
      <c r="G12" s="172">
        <v>146</v>
      </c>
      <c r="H12" s="173">
        <v>-2.5960000000000001</v>
      </c>
      <c r="I12" s="173">
        <v>-0.19800000000000001</v>
      </c>
      <c r="J12" s="174">
        <v>7.0000000000000001E-3</v>
      </c>
      <c r="K12" s="172">
        <v>200</v>
      </c>
      <c r="L12" s="173">
        <v>-3.56</v>
      </c>
      <c r="M12" s="173">
        <v>-0.26400000000000001</v>
      </c>
      <c r="N12" s="174">
        <v>1.2999999999999999E-2</v>
      </c>
      <c r="O12" s="172">
        <v>172</v>
      </c>
      <c r="P12" s="173">
        <v>-3.0939999999999999</v>
      </c>
      <c r="Q12" s="173">
        <v>-0.20799999999999999</v>
      </c>
      <c r="R12" s="174">
        <v>0.01</v>
      </c>
    </row>
    <row r="13" spans="1:18" ht="38.25" x14ac:dyDescent="0.2">
      <c r="A13" s="459" t="s">
        <v>63</v>
      </c>
      <c r="B13" s="175" t="s">
        <v>97</v>
      </c>
      <c r="C13" s="163">
        <v>77</v>
      </c>
      <c r="D13" s="164">
        <v>23.672000000000001</v>
      </c>
      <c r="E13" s="164">
        <v>-20.02</v>
      </c>
      <c r="F13" s="46"/>
      <c r="G13" s="163">
        <v>114</v>
      </c>
      <c r="H13" s="164">
        <v>-45.276000000000003</v>
      </c>
      <c r="I13" s="164">
        <v>-7.7</v>
      </c>
      <c r="J13" s="46"/>
      <c r="K13" s="163">
        <v>104</v>
      </c>
      <c r="L13" s="164">
        <v>-41.404000000000003</v>
      </c>
      <c r="M13" s="164">
        <v>-5.5439999999999996</v>
      </c>
      <c r="N13" s="46"/>
      <c r="O13" s="163">
        <v>48</v>
      </c>
      <c r="P13" s="164">
        <v>-16.236000000000001</v>
      </c>
      <c r="Q13" s="164">
        <v>-10.56</v>
      </c>
      <c r="R13" s="46"/>
    </row>
    <row r="14" spans="1:18" x14ac:dyDescent="0.2">
      <c r="A14" s="460"/>
      <c r="B14" s="176" t="s">
        <v>98</v>
      </c>
      <c r="C14" s="167">
        <v>290</v>
      </c>
      <c r="D14" s="168">
        <v>116.42400000000001</v>
      </c>
      <c r="E14" s="168">
        <v>-4.62</v>
      </c>
      <c r="F14" s="45"/>
      <c r="G14" s="167">
        <v>207</v>
      </c>
      <c r="H14" s="168">
        <v>73.304000000000002</v>
      </c>
      <c r="I14" s="168">
        <v>-39.776000000000003</v>
      </c>
      <c r="J14" s="45"/>
      <c r="K14" s="167">
        <v>210</v>
      </c>
      <c r="L14" s="168">
        <v>74.36</v>
      </c>
      <c r="M14" s="168">
        <v>-39.555999999999997</v>
      </c>
      <c r="N14" s="45"/>
      <c r="O14" s="167">
        <v>280</v>
      </c>
      <c r="P14" s="168">
        <v>106.92</v>
      </c>
      <c r="Q14" s="168">
        <v>-37.752000000000002</v>
      </c>
      <c r="R14" s="45"/>
    </row>
    <row r="15" spans="1:18" ht="13.5" thickBot="1" x14ac:dyDescent="0.25">
      <c r="A15" s="461"/>
      <c r="B15" s="177" t="s">
        <v>99</v>
      </c>
      <c r="C15" s="178">
        <v>348</v>
      </c>
      <c r="D15" s="179">
        <v>-138.99600000000001</v>
      </c>
      <c r="E15" s="179">
        <v>17.027999999999999</v>
      </c>
      <c r="F15" s="47"/>
      <c r="G15" s="178">
        <v>339</v>
      </c>
      <c r="H15" s="179">
        <v>-135.56399999999999</v>
      </c>
      <c r="I15" s="179">
        <v>17.864000000000001</v>
      </c>
      <c r="J15" s="47"/>
      <c r="K15" s="178">
        <v>340</v>
      </c>
      <c r="L15" s="179">
        <v>-135.256</v>
      </c>
      <c r="M15" s="179">
        <v>19.844000000000001</v>
      </c>
      <c r="N15" s="47"/>
      <c r="O15" s="178">
        <v>322</v>
      </c>
      <c r="P15" s="179">
        <v>-128.876</v>
      </c>
      <c r="Q15" s="179">
        <v>20.812000000000001</v>
      </c>
      <c r="R15" s="47"/>
    </row>
    <row r="16" spans="1:18" ht="38.25" x14ac:dyDescent="0.2">
      <c r="A16" s="459" t="s">
        <v>67</v>
      </c>
      <c r="B16" s="180" t="s">
        <v>100</v>
      </c>
      <c r="C16" s="181">
        <v>73</v>
      </c>
      <c r="D16" s="182">
        <v>22.396000000000001</v>
      </c>
      <c r="E16" s="182">
        <v>-18.655999999999999</v>
      </c>
      <c r="F16" s="48"/>
      <c r="G16" s="181">
        <v>118</v>
      </c>
      <c r="H16" s="182">
        <v>-47.167999999999999</v>
      </c>
      <c r="I16" s="182">
        <v>-6.952</v>
      </c>
      <c r="J16" s="48"/>
      <c r="K16" s="181">
        <v>108</v>
      </c>
      <c r="L16" s="182">
        <v>-43.295999999999999</v>
      </c>
      <c r="M16" s="182">
        <v>-4.84</v>
      </c>
      <c r="N16" s="48"/>
      <c r="O16" s="181">
        <v>50</v>
      </c>
      <c r="P16" s="182">
        <v>-17.864000000000001</v>
      </c>
      <c r="Q16" s="182">
        <v>-9.5920000000000005</v>
      </c>
      <c r="R16" s="48"/>
    </row>
    <row r="17" spans="1:18" x14ac:dyDescent="0.2">
      <c r="A17" s="460"/>
      <c r="B17" s="176" t="s">
        <v>101</v>
      </c>
      <c r="C17" s="167">
        <v>289</v>
      </c>
      <c r="D17" s="168">
        <v>116.20399999999999</v>
      </c>
      <c r="E17" s="168">
        <v>-3.2559999999999998</v>
      </c>
      <c r="F17" s="45"/>
      <c r="G17" s="167">
        <v>206</v>
      </c>
      <c r="H17" s="168">
        <v>72.864000000000004</v>
      </c>
      <c r="I17" s="168">
        <v>-39.643999999999998</v>
      </c>
      <c r="J17" s="45"/>
      <c r="K17" s="167">
        <v>208</v>
      </c>
      <c r="L17" s="168">
        <v>73.92</v>
      </c>
      <c r="M17" s="168">
        <v>-39.380000000000003</v>
      </c>
      <c r="N17" s="45"/>
      <c r="O17" s="167">
        <v>279</v>
      </c>
      <c r="P17" s="168">
        <v>106.568</v>
      </c>
      <c r="Q17" s="168">
        <v>-37.664000000000001</v>
      </c>
      <c r="R17" s="45"/>
    </row>
    <row r="18" spans="1:18" x14ac:dyDescent="0.2">
      <c r="A18" s="460"/>
      <c r="B18" s="176" t="s">
        <v>102</v>
      </c>
      <c r="C18" s="167">
        <v>194</v>
      </c>
      <c r="D18" s="168">
        <v>49.851999999999997</v>
      </c>
      <c r="E18" s="168">
        <v>59.707999999999998</v>
      </c>
      <c r="F18" s="45"/>
      <c r="G18" s="167">
        <v>437</v>
      </c>
      <c r="H18" s="168">
        <v>155.012</v>
      </c>
      <c r="I18" s="168">
        <v>84.304000000000002</v>
      </c>
      <c r="J18" s="45"/>
      <c r="K18" s="167">
        <v>418</v>
      </c>
      <c r="L18" s="168">
        <v>150.65600000000001</v>
      </c>
      <c r="M18" s="168">
        <v>74.14</v>
      </c>
      <c r="N18" s="45"/>
      <c r="O18" s="167">
        <v>322</v>
      </c>
      <c r="P18" s="168">
        <v>106.876</v>
      </c>
      <c r="Q18" s="168">
        <v>74.623999999999995</v>
      </c>
      <c r="R18" s="45"/>
    </row>
    <row r="19" spans="1:18" ht="13.5" thickBot="1" x14ac:dyDescent="0.25">
      <c r="A19" s="461"/>
      <c r="B19" s="177" t="s">
        <v>103</v>
      </c>
      <c r="C19" s="172">
        <v>353</v>
      </c>
      <c r="D19" s="173">
        <v>-140.096</v>
      </c>
      <c r="E19" s="173">
        <v>-23.187999999999999</v>
      </c>
      <c r="F19" s="49"/>
      <c r="G19" s="172">
        <v>385</v>
      </c>
      <c r="H19" s="173">
        <v>-153.648</v>
      </c>
      <c r="I19" s="173">
        <v>-22.792000000000002</v>
      </c>
      <c r="J19" s="49"/>
      <c r="K19" s="172">
        <v>384</v>
      </c>
      <c r="L19" s="173">
        <v>-152.988</v>
      </c>
      <c r="M19" s="173">
        <v>-19.228000000000002</v>
      </c>
      <c r="N19" s="49"/>
      <c r="O19" s="172">
        <v>395</v>
      </c>
      <c r="P19" s="173">
        <v>-159.41200000000001</v>
      </c>
      <c r="Q19" s="173">
        <v>-12.452</v>
      </c>
      <c r="R19" s="49"/>
    </row>
    <row r="20" spans="1:18" x14ac:dyDescent="0.2">
      <c r="A20" s="459" t="s">
        <v>70</v>
      </c>
      <c r="B20" s="183" t="s">
        <v>104</v>
      </c>
      <c r="C20" s="163">
        <v>0</v>
      </c>
      <c r="D20" s="164">
        <v>0</v>
      </c>
      <c r="E20" s="164">
        <v>0</v>
      </c>
      <c r="F20" s="46"/>
      <c r="G20" s="163">
        <v>0</v>
      </c>
      <c r="H20" s="164">
        <v>0</v>
      </c>
      <c r="I20" s="164">
        <v>0</v>
      </c>
      <c r="J20" s="46"/>
      <c r="K20" s="163">
        <v>0</v>
      </c>
      <c r="L20" s="164">
        <v>0</v>
      </c>
      <c r="M20" s="164">
        <v>0</v>
      </c>
      <c r="N20" s="46"/>
      <c r="O20" s="163">
        <v>0</v>
      </c>
      <c r="P20" s="164">
        <v>0</v>
      </c>
      <c r="Q20" s="164">
        <v>0</v>
      </c>
      <c r="R20" s="46"/>
    </row>
    <row r="21" spans="1:18" x14ac:dyDescent="0.2">
      <c r="A21" s="460"/>
      <c r="B21" s="184" t="s">
        <v>105</v>
      </c>
      <c r="C21" s="167">
        <v>138</v>
      </c>
      <c r="D21" s="168">
        <v>27.72</v>
      </c>
      <c r="E21" s="168">
        <v>1.1439999999999999</v>
      </c>
      <c r="F21" s="45"/>
      <c r="G21" s="167">
        <v>244</v>
      </c>
      <c r="H21" s="168">
        <v>49.037999999999997</v>
      </c>
      <c r="I21" s="168">
        <v>6.0279999999999996</v>
      </c>
      <c r="J21" s="45"/>
      <c r="K21" s="167">
        <v>239</v>
      </c>
      <c r="L21" s="168">
        <v>47.828000000000003</v>
      </c>
      <c r="M21" s="168">
        <v>4.29</v>
      </c>
      <c r="N21" s="45"/>
      <c r="O21" s="167">
        <v>196</v>
      </c>
      <c r="P21" s="168">
        <v>40.061999999999998</v>
      </c>
      <c r="Q21" s="168">
        <v>1.804</v>
      </c>
      <c r="R21" s="45"/>
    </row>
    <row r="22" spans="1:18" x14ac:dyDescent="0.2">
      <c r="A22" s="460"/>
      <c r="B22" s="185" t="s">
        <v>106</v>
      </c>
      <c r="C22" s="167">
        <v>170</v>
      </c>
      <c r="D22" s="168">
        <v>34.1</v>
      </c>
      <c r="E22" s="168">
        <v>2.97</v>
      </c>
      <c r="F22" s="45"/>
      <c r="G22" s="167">
        <v>281</v>
      </c>
      <c r="H22" s="168">
        <v>56.694000000000003</v>
      </c>
      <c r="I22" s="168">
        <v>5.1920000000000002</v>
      </c>
      <c r="J22" s="45"/>
      <c r="K22" s="167">
        <v>277</v>
      </c>
      <c r="L22" s="168">
        <v>55.594000000000001</v>
      </c>
      <c r="M22" s="168">
        <v>3.476</v>
      </c>
      <c r="N22" s="45"/>
      <c r="O22" s="167">
        <v>237</v>
      </c>
      <c r="P22" s="168">
        <v>48.51</v>
      </c>
      <c r="Q22" s="168">
        <v>1.6279999999999999</v>
      </c>
      <c r="R22" s="45"/>
    </row>
    <row r="23" spans="1:18" x14ac:dyDescent="0.2">
      <c r="A23" s="460"/>
      <c r="B23" s="184" t="s">
        <v>107</v>
      </c>
      <c r="C23" s="167">
        <v>168</v>
      </c>
      <c r="D23" s="168">
        <v>33.616</v>
      </c>
      <c r="E23" s="168">
        <v>3.1680000000000001</v>
      </c>
      <c r="F23" s="45"/>
      <c r="G23" s="167">
        <v>291</v>
      </c>
      <c r="H23" s="168">
        <v>58.256</v>
      </c>
      <c r="I23" s="168">
        <v>9.0640000000000001</v>
      </c>
      <c r="J23" s="45"/>
      <c r="K23" s="167">
        <v>282</v>
      </c>
      <c r="L23" s="168">
        <v>56.32</v>
      </c>
      <c r="M23" s="168">
        <v>6.6</v>
      </c>
      <c r="N23" s="45"/>
      <c r="O23" s="167">
        <v>232</v>
      </c>
      <c r="P23" s="168">
        <v>47.322000000000003</v>
      </c>
      <c r="Q23" s="168">
        <v>3.96</v>
      </c>
      <c r="R23" s="45"/>
    </row>
    <row r="24" spans="1:18" ht="13.5" thickBot="1" x14ac:dyDescent="0.25">
      <c r="A24" s="461"/>
      <c r="B24" s="186" t="s">
        <v>108</v>
      </c>
      <c r="C24" s="178">
        <v>707</v>
      </c>
      <c r="D24" s="179">
        <v>-141.346</v>
      </c>
      <c r="E24" s="179">
        <v>-13.121</v>
      </c>
      <c r="F24" s="47"/>
      <c r="G24" s="178">
        <v>800</v>
      </c>
      <c r="H24" s="179">
        <v>-160.19499999999999</v>
      </c>
      <c r="I24" s="179">
        <v>-24.552</v>
      </c>
      <c r="J24" s="47"/>
      <c r="K24" s="178">
        <v>793</v>
      </c>
      <c r="L24" s="179">
        <v>-157.898</v>
      </c>
      <c r="M24" s="179">
        <v>-20.645</v>
      </c>
      <c r="N24" s="47"/>
      <c r="O24" s="178">
        <v>788</v>
      </c>
      <c r="P24" s="179">
        <v>-160.59100000000001</v>
      </c>
      <c r="Q24" s="179">
        <v>-12.038</v>
      </c>
      <c r="R24" s="47"/>
    </row>
    <row r="25" spans="1:18" x14ac:dyDescent="0.2">
      <c r="A25" s="459" t="s">
        <v>73</v>
      </c>
      <c r="B25" s="183" t="s">
        <v>109</v>
      </c>
      <c r="C25" s="181">
        <v>314</v>
      </c>
      <c r="D25" s="182">
        <v>63.316000000000003</v>
      </c>
      <c r="E25" s="182">
        <v>5.742</v>
      </c>
      <c r="F25" s="48"/>
      <c r="G25" s="181">
        <v>158</v>
      </c>
      <c r="H25" s="182">
        <v>28.468</v>
      </c>
      <c r="I25" s="182">
        <v>14.74</v>
      </c>
      <c r="J25" s="48"/>
      <c r="K25" s="181">
        <v>173</v>
      </c>
      <c r="L25" s="182">
        <v>31.02</v>
      </c>
      <c r="M25" s="182">
        <v>16.478000000000002</v>
      </c>
      <c r="N25" s="48"/>
      <c r="O25" s="181">
        <v>217</v>
      </c>
      <c r="P25" s="182">
        <v>42.723999999999997</v>
      </c>
      <c r="Q25" s="182">
        <v>10.692</v>
      </c>
      <c r="R25" s="48"/>
    </row>
    <row r="26" spans="1:18" x14ac:dyDescent="0.2">
      <c r="A26" s="460"/>
      <c r="B26" s="184" t="s">
        <v>110</v>
      </c>
      <c r="C26" s="167">
        <v>130</v>
      </c>
      <c r="D26" s="168">
        <v>26.4</v>
      </c>
      <c r="E26" s="168">
        <v>1.276</v>
      </c>
      <c r="F26" s="45"/>
      <c r="G26" s="167">
        <v>239</v>
      </c>
      <c r="H26" s="168">
        <v>48.091999999999999</v>
      </c>
      <c r="I26" s="168">
        <v>6.4459999999999997</v>
      </c>
      <c r="J26" s="45"/>
      <c r="K26" s="167">
        <v>232</v>
      </c>
      <c r="L26" s="168">
        <v>46.793999999999997</v>
      </c>
      <c r="M26" s="168">
        <v>4.62</v>
      </c>
      <c r="N26" s="45"/>
      <c r="O26" s="167">
        <v>192</v>
      </c>
      <c r="P26" s="168">
        <v>38.786000000000001</v>
      </c>
      <c r="Q26" s="168">
        <v>2.1120000000000001</v>
      </c>
      <c r="R26" s="45"/>
    </row>
    <row r="27" spans="1:18" x14ac:dyDescent="0.2">
      <c r="A27" s="460"/>
      <c r="B27" s="185" t="s">
        <v>111</v>
      </c>
      <c r="C27" s="167">
        <v>157</v>
      </c>
      <c r="D27" s="168">
        <v>31.658000000000001</v>
      </c>
      <c r="E27" s="168">
        <v>3.4980000000000002</v>
      </c>
      <c r="F27" s="45"/>
      <c r="G27" s="167">
        <v>277</v>
      </c>
      <c r="H27" s="168">
        <v>55.682000000000002</v>
      </c>
      <c r="I27" s="168">
        <v>6.93</v>
      </c>
      <c r="J27" s="45"/>
      <c r="K27" s="167">
        <v>269</v>
      </c>
      <c r="L27" s="168">
        <v>54.295999999999999</v>
      </c>
      <c r="M27" s="168">
        <v>4.95</v>
      </c>
      <c r="N27" s="45"/>
      <c r="O27" s="167">
        <v>231</v>
      </c>
      <c r="P27" s="168">
        <v>46.706000000000003</v>
      </c>
      <c r="Q27" s="168">
        <v>2.508</v>
      </c>
      <c r="R27" s="45"/>
    </row>
    <row r="28" spans="1:18" x14ac:dyDescent="0.2">
      <c r="A28" s="460"/>
      <c r="B28" s="184" t="s">
        <v>112</v>
      </c>
      <c r="C28" s="167">
        <v>155</v>
      </c>
      <c r="D28" s="168">
        <v>31.437999999999999</v>
      </c>
      <c r="E28" s="168">
        <v>1.276</v>
      </c>
      <c r="F28" s="45"/>
      <c r="G28" s="167">
        <v>281</v>
      </c>
      <c r="H28" s="168">
        <v>56.65</v>
      </c>
      <c r="I28" s="168">
        <v>6.0279999999999996</v>
      </c>
      <c r="J28" s="45"/>
      <c r="K28" s="167">
        <v>269</v>
      </c>
      <c r="L28" s="168">
        <v>54.472000000000001</v>
      </c>
      <c r="M28" s="168">
        <v>3.1459999999999999</v>
      </c>
      <c r="N28" s="45"/>
      <c r="O28" s="167">
        <v>224</v>
      </c>
      <c r="P28" s="168">
        <v>45.341999999999999</v>
      </c>
      <c r="Q28" s="168">
        <v>1.518</v>
      </c>
      <c r="R28" s="45"/>
    </row>
    <row r="29" spans="1:18" ht="13.5" thickBot="1" x14ac:dyDescent="0.25">
      <c r="A29" s="461"/>
      <c r="B29" s="186" t="s">
        <v>113</v>
      </c>
      <c r="C29" s="172">
        <v>728</v>
      </c>
      <c r="D29" s="173">
        <v>-146.46700000000001</v>
      </c>
      <c r="E29" s="173">
        <v>-16.922000000000001</v>
      </c>
      <c r="F29" s="49"/>
      <c r="G29" s="172">
        <v>803</v>
      </c>
      <c r="H29" s="173">
        <v>-159.87799999999999</v>
      </c>
      <c r="I29" s="173">
        <v>-30.835000000000001</v>
      </c>
      <c r="J29" s="49"/>
      <c r="K29" s="172">
        <v>805</v>
      </c>
      <c r="L29" s="173">
        <v>-161.51499999999999</v>
      </c>
      <c r="M29" s="173">
        <v>-23.364000000000001</v>
      </c>
      <c r="N29" s="49"/>
      <c r="O29" s="172">
        <v>804</v>
      </c>
      <c r="P29" s="173">
        <v>-162.43899999999999</v>
      </c>
      <c r="Q29" s="173">
        <v>-13.385</v>
      </c>
      <c r="R29" s="49"/>
    </row>
    <row r="30" spans="1:18" x14ac:dyDescent="0.2">
      <c r="A30" s="459" t="s">
        <v>114</v>
      </c>
      <c r="B30" s="187" t="s">
        <v>115</v>
      </c>
      <c r="C30" s="163">
        <v>209</v>
      </c>
      <c r="D30" s="164">
        <v>41.491999999999997</v>
      </c>
      <c r="E30" s="164">
        <v>-5.8739999999999997</v>
      </c>
      <c r="F30" s="46"/>
      <c r="G30" s="163">
        <v>326</v>
      </c>
      <c r="H30" s="164">
        <v>66.153999999999996</v>
      </c>
      <c r="I30" s="164">
        <v>0.748</v>
      </c>
      <c r="J30" s="46"/>
      <c r="K30" s="163">
        <v>315</v>
      </c>
      <c r="L30" s="164">
        <v>63.25</v>
      </c>
      <c r="M30" s="164">
        <v>-3.6739999999999999</v>
      </c>
      <c r="N30" s="46"/>
      <c r="O30" s="163">
        <v>270</v>
      </c>
      <c r="P30" s="164">
        <v>54.868000000000002</v>
      </c>
      <c r="Q30" s="164">
        <v>-5.0819999999999999</v>
      </c>
      <c r="R30" s="46"/>
    </row>
    <row r="31" spans="1:18" x14ac:dyDescent="0.2">
      <c r="A31" s="460"/>
      <c r="B31" s="162" t="s">
        <v>171</v>
      </c>
      <c r="C31" s="167">
        <v>0</v>
      </c>
      <c r="D31" s="168">
        <v>2.1999999999999999E-2</v>
      </c>
      <c r="E31" s="168">
        <v>4.3999999999999997E-2</v>
      </c>
      <c r="F31" s="45"/>
      <c r="G31" s="167">
        <v>0</v>
      </c>
      <c r="H31" s="168">
        <v>2.1999999999999999E-2</v>
      </c>
      <c r="I31" s="168">
        <v>2.1999999999999999E-2</v>
      </c>
      <c r="J31" s="45"/>
      <c r="K31" s="167">
        <v>0</v>
      </c>
      <c r="L31" s="168">
        <v>4.3999999999999997E-2</v>
      </c>
      <c r="M31" s="168">
        <v>4.3999999999999997E-2</v>
      </c>
      <c r="N31" s="45"/>
      <c r="O31" s="167">
        <v>0</v>
      </c>
      <c r="P31" s="168">
        <v>2.1999999999999999E-2</v>
      </c>
      <c r="Q31" s="168">
        <v>4.3999999999999997E-2</v>
      </c>
      <c r="R31" s="45"/>
    </row>
    <row r="32" spans="1:18" x14ac:dyDescent="0.2">
      <c r="A32" s="460"/>
      <c r="B32" s="166" t="s">
        <v>116</v>
      </c>
      <c r="C32" s="167">
        <v>861</v>
      </c>
      <c r="D32" s="168">
        <v>-171.99600000000001</v>
      </c>
      <c r="E32" s="168">
        <v>18.163</v>
      </c>
      <c r="F32" s="45"/>
      <c r="G32" s="167">
        <v>859</v>
      </c>
      <c r="H32" s="168">
        <v>-174.05500000000001</v>
      </c>
      <c r="I32" s="168">
        <v>2.93</v>
      </c>
      <c r="J32" s="45"/>
      <c r="K32" s="167">
        <v>860</v>
      </c>
      <c r="L32" s="168">
        <v>-172.471</v>
      </c>
      <c r="M32" s="168">
        <v>10.56</v>
      </c>
      <c r="N32" s="45"/>
      <c r="O32" s="167">
        <v>850</v>
      </c>
      <c r="P32" s="168">
        <v>-172.86699999999999</v>
      </c>
      <c r="Q32" s="168">
        <v>18.084</v>
      </c>
      <c r="R32" s="45"/>
    </row>
    <row r="33" spans="1:18" x14ac:dyDescent="0.2">
      <c r="A33" s="460"/>
      <c r="B33" s="162" t="s">
        <v>117</v>
      </c>
      <c r="C33" s="167">
        <v>324</v>
      </c>
      <c r="D33" s="168">
        <v>64.878</v>
      </c>
      <c r="E33" s="168">
        <v>-6.27</v>
      </c>
      <c r="F33" s="45"/>
      <c r="G33" s="167">
        <v>353</v>
      </c>
      <c r="H33" s="168">
        <v>71.433999999999997</v>
      </c>
      <c r="I33" s="168">
        <v>-0.44</v>
      </c>
      <c r="J33" s="45"/>
      <c r="K33" s="167">
        <v>363</v>
      </c>
      <c r="L33" s="168">
        <v>72.930000000000007</v>
      </c>
      <c r="M33" s="168">
        <v>-2.3319999999999999</v>
      </c>
      <c r="N33" s="45"/>
      <c r="O33" s="167">
        <v>331</v>
      </c>
      <c r="P33" s="168">
        <v>67.298000000000002</v>
      </c>
      <c r="Q33" s="168">
        <v>-6.16</v>
      </c>
      <c r="R33" s="45"/>
    </row>
    <row r="34" spans="1:18" ht="63.75" x14ac:dyDescent="0.2">
      <c r="A34" s="460"/>
      <c r="B34" s="166" t="s">
        <v>118</v>
      </c>
      <c r="C34" s="172">
        <v>181</v>
      </c>
      <c r="D34" s="173">
        <v>36.454000000000001</v>
      </c>
      <c r="E34" s="173">
        <v>0.26400000000000001</v>
      </c>
      <c r="F34" s="49"/>
      <c r="G34" s="172">
        <v>182</v>
      </c>
      <c r="H34" s="173">
        <v>36.409999999999997</v>
      </c>
      <c r="I34" s="173">
        <v>5.28</v>
      </c>
      <c r="J34" s="49"/>
      <c r="K34" s="172">
        <v>180</v>
      </c>
      <c r="L34" s="173">
        <v>36.036000000000001</v>
      </c>
      <c r="M34" s="173">
        <v>3.8719999999999999</v>
      </c>
      <c r="N34" s="49"/>
      <c r="O34" s="172">
        <v>167</v>
      </c>
      <c r="P34" s="173">
        <v>34.078000000000003</v>
      </c>
      <c r="Q34" s="173">
        <v>1.8260000000000001</v>
      </c>
      <c r="R34" s="49"/>
    </row>
    <row r="35" spans="1:18" ht="26.25" thickBot="1" x14ac:dyDescent="0.25">
      <c r="A35" s="461"/>
      <c r="B35" s="188" t="s">
        <v>119</v>
      </c>
      <c r="C35" s="178">
        <v>20</v>
      </c>
      <c r="D35" s="179">
        <v>0.26400000000000001</v>
      </c>
      <c r="E35" s="179">
        <v>-3.96</v>
      </c>
      <c r="F35" s="47"/>
      <c r="G35" s="178">
        <v>19</v>
      </c>
      <c r="H35" s="179">
        <v>0.61599999999999999</v>
      </c>
      <c r="I35" s="179">
        <v>-3.8719999999999999</v>
      </c>
      <c r="J35" s="47"/>
      <c r="K35" s="178">
        <v>19</v>
      </c>
      <c r="L35" s="179">
        <v>0.52800000000000002</v>
      </c>
      <c r="M35" s="179">
        <v>-3.8719999999999999</v>
      </c>
      <c r="N35" s="47"/>
      <c r="O35" s="178">
        <v>19</v>
      </c>
      <c r="P35" s="179">
        <v>0.44</v>
      </c>
      <c r="Q35" s="179">
        <v>-3.96</v>
      </c>
      <c r="R35" s="47"/>
    </row>
    <row r="36" spans="1:18" x14ac:dyDescent="0.2">
      <c r="A36" s="459" t="s">
        <v>120</v>
      </c>
      <c r="B36" s="187" t="s">
        <v>121</v>
      </c>
      <c r="C36" s="163">
        <v>210</v>
      </c>
      <c r="D36" s="164">
        <v>42.35</v>
      </c>
      <c r="E36" s="164">
        <v>-4.8179999999999996</v>
      </c>
      <c r="F36" s="46"/>
      <c r="G36" s="163">
        <v>329</v>
      </c>
      <c r="H36" s="164">
        <v>66.593999999999994</v>
      </c>
      <c r="I36" s="164">
        <v>1.6279999999999999</v>
      </c>
      <c r="J36" s="46"/>
      <c r="K36" s="163">
        <v>316</v>
      </c>
      <c r="L36" s="164">
        <v>63.91</v>
      </c>
      <c r="M36" s="164">
        <v>-2.64</v>
      </c>
      <c r="N36" s="46"/>
      <c r="O36" s="163">
        <v>278</v>
      </c>
      <c r="P36" s="164">
        <v>55.814</v>
      </c>
      <c r="Q36" s="164">
        <v>-3.9380000000000002</v>
      </c>
      <c r="R36" s="46"/>
    </row>
    <row r="37" spans="1:18" x14ac:dyDescent="0.2">
      <c r="A37" s="460"/>
      <c r="B37" s="185" t="s">
        <v>122</v>
      </c>
      <c r="C37" s="167">
        <v>705</v>
      </c>
      <c r="D37" s="168">
        <v>-142.71799999999999</v>
      </c>
      <c r="E37" s="168">
        <v>4.0919999999999996</v>
      </c>
      <c r="F37" s="45"/>
      <c r="G37" s="167">
        <v>770</v>
      </c>
      <c r="H37" s="168">
        <v>-155.81299999999999</v>
      </c>
      <c r="I37" s="168">
        <v>-7.577</v>
      </c>
      <c r="J37" s="45"/>
      <c r="K37" s="167">
        <v>777</v>
      </c>
      <c r="L37" s="168">
        <v>-157.476</v>
      </c>
      <c r="M37" s="168">
        <v>2.0059999999999998</v>
      </c>
      <c r="N37" s="45"/>
      <c r="O37" s="167">
        <v>767</v>
      </c>
      <c r="P37" s="168">
        <v>-153.91200000000001</v>
      </c>
      <c r="Q37" s="168">
        <v>7.7350000000000003</v>
      </c>
      <c r="R37" s="45"/>
    </row>
    <row r="38" spans="1:18" x14ac:dyDescent="0.2">
      <c r="A38" s="460"/>
      <c r="B38" s="162" t="s">
        <v>123</v>
      </c>
      <c r="C38" s="167">
        <v>326</v>
      </c>
      <c r="D38" s="168">
        <v>65.471999999999994</v>
      </c>
      <c r="E38" s="168">
        <v>-8.4700000000000006</v>
      </c>
      <c r="F38" s="45"/>
      <c r="G38" s="167">
        <v>371</v>
      </c>
      <c r="H38" s="168">
        <v>75.174000000000007</v>
      </c>
      <c r="I38" s="168">
        <v>-0.72599999999999998</v>
      </c>
      <c r="J38" s="45"/>
      <c r="K38" s="167">
        <v>375</v>
      </c>
      <c r="L38" s="168">
        <v>75.900000000000006</v>
      </c>
      <c r="M38" s="168">
        <v>-3.8940000000000001</v>
      </c>
      <c r="N38" s="45"/>
      <c r="O38" s="167">
        <v>349</v>
      </c>
      <c r="P38" s="168">
        <v>69.849999999999994</v>
      </c>
      <c r="Q38" s="168">
        <v>-6.798</v>
      </c>
      <c r="R38" s="45"/>
    </row>
    <row r="39" spans="1:18" ht="13.5" thickBot="1" x14ac:dyDescent="0.25">
      <c r="A39" s="461"/>
      <c r="B39" s="171" t="s">
        <v>124</v>
      </c>
      <c r="C39" s="178">
        <v>176</v>
      </c>
      <c r="D39" s="179">
        <v>35.618000000000002</v>
      </c>
      <c r="E39" s="179">
        <v>0.24199999999999999</v>
      </c>
      <c r="F39" s="47"/>
      <c r="G39" s="178">
        <v>175</v>
      </c>
      <c r="H39" s="179">
        <v>35.090000000000003</v>
      </c>
      <c r="I39" s="179">
        <v>5.17</v>
      </c>
      <c r="J39" s="47"/>
      <c r="K39" s="178">
        <v>175</v>
      </c>
      <c r="L39" s="179">
        <v>35.177999999999997</v>
      </c>
      <c r="M39" s="179">
        <v>3.85</v>
      </c>
      <c r="N39" s="47"/>
      <c r="O39" s="178">
        <v>169</v>
      </c>
      <c r="P39" s="179">
        <v>33.923999999999999</v>
      </c>
      <c r="Q39" s="179">
        <v>1.8480000000000001</v>
      </c>
      <c r="R39" s="47"/>
    </row>
    <row r="40" spans="1:18" x14ac:dyDescent="0.2">
      <c r="A40" s="459" t="s">
        <v>77</v>
      </c>
      <c r="B40" s="187" t="s">
        <v>125</v>
      </c>
      <c r="C40" s="163">
        <v>5</v>
      </c>
      <c r="D40" s="164">
        <v>9.6000000000000002E-2</v>
      </c>
      <c r="E40" s="164">
        <v>8.0000000000000002E-3</v>
      </c>
      <c r="F40" s="46"/>
      <c r="G40" s="163">
        <v>11</v>
      </c>
      <c r="H40" s="164">
        <v>0.19800000000000001</v>
      </c>
      <c r="I40" s="164">
        <v>2.1000000000000001E-2</v>
      </c>
      <c r="J40" s="46"/>
      <c r="K40" s="163">
        <v>7</v>
      </c>
      <c r="L40" s="164">
        <v>0.13200000000000001</v>
      </c>
      <c r="M40" s="164">
        <v>8.0000000000000002E-3</v>
      </c>
      <c r="N40" s="46"/>
      <c r="O40" s="163">
        <v>6</v>
      </c>
      <c r="P40" s="164">
        <v>0.104</v>
      </c>
      <c r="Q40" s="164">
        <v>0.01</v>
      </c>
      <c r="R40" s="46"/>
    </row>
    <row r="41" spans="1:18" x14ac:dyDescent="0.2">
      <c r="A41" s="460"/>
      <c r="B41" s="166" t="s">
        <v>126</v>
      </c>
      <c r="C41" s="167">
        <v>15</v>
      </c>
      <c r="D41" s="168">
        <v>0.25700000000000001</v>
      </c>
      <c r="E41" s="168">
        <v>-4.3999999999999997E-2</v>
      </c>
      <c r="F41" s="45"/>
      <c r="G41" s="167">
        <v>17</v>
      </c>
      <c r="H41" s="168">
        <v>0.307</v>
      </c>
      <c r="I41" s="168">
        <v>-4.8000000000000001E-2</v>
      </c>
      <c r="J41" s="45"/>
      <c r="K41" s="167">
        <v>16</v>
      </c>
      <c r="L41" s="168">
        <v>0.28699999999999998</v>
      </c>
      <c r="M41" s="168">
        <v>-4.2999999999999997E-2</v>
      </c>
      <c r="N41" s="45"/>
      <c r="O41" s="167">
        <v>14</v>
      </c>
      <c r="P41" s="168">
        <v>0.246</v>
      </c>
      <c r="Q41" s="168">
        <v>-4.2999999999999997E-2</v>
      </c>
      <c r="R41" s="45"/>
    </row>
    <row r="42" spans="1:18" x14ac:dyDescent="0.2">
      <c r="A42" s="460"/>
      <c r="B42" s="166" t="s">
        <v>127</v>
      </c>
      <c r="C42" s="167">
        <v>96</v>
      </c>
      <c r="D42" s="168">
        <v>1.68</v>
      </c>
      <c r="E42" s="168">
        <v>0.25700000000000001</v>
      </c>
      <c r="F42" s="45"/>
      <c r="G42" s="167">
        <v>140</v>
      </c>
      <c r="H42" s="168">
        <v>2.4670000000000001</v>
      </c>
      <c r="I42" s="168">
        <v>0.35799999999999998</v>
      </c>
      <c r="J42" s="45"/>
      <c r="K42" s="167">
        <v>163</v>
      </c>
      <c r="L42" s="168">
        <v>2.8450000000000002</v>
      </c>
      <c r="M42" s="168">
        <v>0.42</v>
      </c>
      <c r="N42" s="45"/>
      <c r="O42" s="167">
        <v>151</v>
      </c>
      <c r="P42" s="168">
        <v>2.6560000000000001</v>
      </c>
      <c r="Q42" s="168">
        <v>0.4</v>
      </c>
      <c r="R42" s="45"/>
    </row>
    <row r="43" spans="1:18" x14ac:dyDescent="0.2">
      <c r="A43" s="460"/>
      <c r="B43" s="166" t="s">
        <v>128</v>
      </c>
      <c r="C43" s="189">
        <v>0</v>
      </c>
      <c r="D43" s="168">
        <v>0</v>
      </c>
      <c r="E43" s="168">
        <v>0</v>
      </c>
      <c r="F43" s="45"/>
      <c r="G43" s="189">
        <v>0</v>
      </c>
      <c r="H43" s="168">
        <v>0</v>
      </c>
      <c r="I43" s="168">
        <v>0</v>
      </c>
      <c r="J43" s="45"/>
      <c r="K43" s="189">
        <v>0</v>
      </c>
      <c r="L43" s="168">
        <v>0</v>
      </c>
      <c r="M43" s="168">
        <v>0</v>
      </c>
      <c r="N43" s="45"/>
      <c r="O43" s="189">
        <v>0</v>
      </c>
      <c r="P43" s="168">
        <v>0</v>
      </c>
      <c r="Q43" s="168">
        <v>0</v>
      </c>
      <c r="R43" s="45"/>
    </row>
    <row r="44" spans="1:18" x14ac:dyDescent="0.2">
      <c r="A44" s="460"/>
      <c r="B44" s="166" t="s">
        <v>129</v>
      </c>
      <c r="C44" s="189">
        <v>70</v>
      </c>
      <c r="D44" s="168">
        <v>1.0249999999999999</v>
      </c>
      <c r="E44" s="168">
        <v>0.69399999999999995</v>
      </c>
      <c r="F44" s="45"/>
      <c r="G44" s="189">
        <v>99</v>
      </c>
      <c r="H44" s="168">
        <v>1.5249999999999999</v>
      </c>
      <c r="I44" s="168">
        <v>0.89200000000000002</v>
      </c>
      <c r="J44" s="45"/>
      <c r="K44" s="189">
        <v>86</v>
      </c>
      <c r="L44" s="168">
        <v>1.3069999999999999</v>
      </c>
      <c r="M44" s="168">
        <v>0.77600000000000002</v>
      </c>
      <c r="N44" s="45"/>
      <c r="O44" s="189">
        <v>86</v>
      </c>
      <c r="P44" s="168">
        <v>1.3360000000000001</v>
      </c>
      <c r="Q44" s="168">
        <v>0.76100000000000001</v>
      </c>
      <c r="R44" s="45"/>
    </row>
    <row r="45" spans="1:18" x14ac:dyDescent="0.2">
      <c r="A45" s="460"/>
      <c r="B45" s="166" t="s">
        <v>130</v>
      </c>
      <c r="C45" s="167">
        <v>1</v>
      </c>
      <c r="D45" s="168">
        <v>1.4E-2</v>
      </c>
      <c r="E45" s="168">
        <v>2E-3</v>
      </c>
      <c r="F45" s="45"/>
      <c r="G45" s="167">
        <v>1</v>
      </c>
      <c r="H45" s="168">
        <v>1.7000000000000001E-2</v>
      </c>
      <c r="I45" s="168">
        <v>1E-3</v>
      </c>
      <c r="J45" s="45"/>
      <c r="K45" s="167">
        <v>1</v>
      </c>
      <c r="L45" s="168">
        <v>1.9E-2</v>
      </c>
      <c r="M45" s="168">
        <v>0</v>
      </c>
      <c r="N45" s="45"/>
      <c r="O45" s="167">
        <v>1</v>
      </c>
      <c r="P45" s="168">
        <v>0.02</v>
      </c>
      <c r="Q45" s="168">
        <v>0</v>
      </c>
      <c r="R45" s="45"/>
    </row>
    <row r="46" spans="1:18" x14ac:dyDescent="0.2">
      <c r="A46" s="460"/>
      <c r="B46" s="166" t="s">
        <v>131</v>
      </c>
      <c r="C46" s="167">
        <v>0</v>
      </c>
      <c r="D46" s="168">
        <v>0</v>
      </c>
      <c r="E46" s="168">
        <v>0</v>
      </c>
      <c r="F46" s="45"/>
      <c r="G46" s="167">
        <v>0</v>
      </c>
      <c r="H46" s="168">
        <v>0</v>
      </c>
      <c r="I46" s="168">
        <v>0</v>
      </c>
      <c r="J46" s="45"/>
      <c r="K46" s="167">
        <v>3</v>
      </c>
      <c r="L46" s="168">
        <v>0</v>
      </c>
      <c r="M46" s="168">
        <v>-5.3999999999999999E-2</v>
      </c>
      <c r="N46" s="45"/>
      <c r="O46" s="167">
        <v>3</v>
      </c>
      <c r="P46" s="168">
        <v>0</v>
      </c>
      <c r="Q46" s="168">
        <v>-5.5E-2</v>
      </c>
      <c r="R46" s="45"/>
    </row>
    <row r="47" spans="1:18" x14ac:dyDescent="0.2">
      <c r="A47" s="460"/>
      <c r="B47" s="166" t="s">
        <v>132</v>
      </c>
      <c r="C47" s="167">
        <v>39</v>
      </c>
      <c r="D47" s="168">
        <v>0.68300000000000005</v>
      </c>
      <c r="E47" s="168">
        <v>0.13500000000000001</v>
      </c>
      <c r="F47" s="45"/>
      <c r="G47" s="167">
        <v>64</v>
      </c>
      <c r="H47" s="168">
        <v>1.1299999999999999</v>
      </c>
      <c r="I47" s="168">
        <v>0.18099999999999999</v>
      </c>
      <c r="J47" s="45"/>
      <c r="K47" s="167">
        <v>69</v>
      </c>
      <c r="L47" s="168">
        <v>1.194</v>
      </c>
      <c r="M47" s="168">
        <v>0.2</v>
      </c>
      <c r="N47" s="45"/>
      <c r="O47" s="167">
        <v>52</v>
      </c>
      <c r="P47" s="168">
        <v>0.91100000000000003</v>
      </c>
      <c r="Q47" s="168">
        <v>0.14599999999999999</v>
      </c>
      <c r="R47" s="45"/>
    </row>
    <row r="48" spans="1:18" x14ac:dyDescent="0.2">
      <c r="A48" s="460"/>
      <c r="B48" s="166" t="s">
        <v>133</v>
      </c>
      <c r="C48" s="167">
        <v>46</v>
      </c>
      <c r="D48" s="168">
        <v>0.80500000000000005</v>
      </c>
      <c r="E48" s="168">
        <v>3.0000000000000001E-3</v>
      </c>
      <c r="F48" s="45"/>
      <c r="G48" s="167">
        <v>89</v>
      </c>
      <c r="H48" s="168">
        <v>1.5469999999999999</v>
      </c>
      <c r="I48" s="168">
        <v>0.36399999999999999</v>
      </c>
      <c r="J48" s="45"/>
      <c r="K48" s="167">
        <v>69</v>
      </c>
      <c r="L48" s="168">
        <v>1.2130000000000001</v>
      </c>
      <c r="M48" s="168">
        <v>0.13400000000000001</v>
      </c>
      <c r="N48" s="45"/>
      <c r="O48" s="167">
        <v>57</v>
      </c>
      <c r="P48" s="168">
        <v>1.0069999999999999</v>
      </c>
      <c r="Q48" s="168">
        <v>5.5E-2</v>
      </c>
      <c r="R48" s="45"/>
    </row>
    <row r="49" spans="1:18" ht="13.5" thickBot="1" x14ac:dyDescent="0.25">
      <c r="A49" s="461"/>
      <c r="B49" s="171" t="s">
        <v>134</v>
      </c>
      <c r="C49" s="178">
        <v>71</v>
      </c>
      <c r="D49" s="179">
        <v>1.194</v>
      </c>
      <c r="E49" s="179">
        <v>0.36799999999999999</v>
      </c>
      <c r="F49" s="47"/>
      <c r="G49" s="178">
        <v>95</v>
      </c>
      <c r="H49" s="179">
        <v>1.6579999999999999</v>
      </c>
      <c r="I49" s="179">
        <v>0.35699999999999998</v>
      </c>
      <c r="J49" s="47"/>
      <c r="K49" s="178">
        <v>132</v>
      </c>
      <c r="L49" s="179">
        <v>2.2799999999999998</v>
      </c>
      <c r="M49" s="179">
        <v>0.46200000000000002</v>
      </c>
      <c r="N49" s="47"/>
      <c r="O49" s="178">
        <v>116</v>
      </c>
      <c r="P49" s="179">
        <v>2.0289999999999999</v>
      </c>
      <c r="Q49" s="179">
        <v>0.41</v>
      </c>
      <c r="R49" s="47"/>
    </row>
    <row r="50" spans="1:18" x14ac:dyDescent="0.2">
      <c r="A50" s="459" t="s">
        <v>82</v>
      </c>
      <c r="B50" s="187" t="s">
        <v>135</v>
      </c>
      <c r="C50" s="163">
        <v>53</v>
      </c>
      <c r="D50" s="164">
        <v>0.95199999999999996</v>
      </c>
      <c r="E50" s="164">
        <v>-4.5999999999999999E-2</v>
      </c>
      <c r="F50" s="46"/>
      <c r="G50" s="163">
        <v>76</v>
      </c>
      <c r="H50" s="164">
        <v>1.3480000000000001</v>
      </c>
      <c r="I50" s="164">
        <v>3.1E-2</v>
      </c>
      <c r="J50" s="46"/>
      <c r="K50" s="163">
        <v>83</v>
      </c>
      <c r="L50" s="164">
        <v>1.4750000000000001</v>
      </c>
      <c r="M50" s="164">
        <v>0.02</v>
      </c>
      <c r="N50" s="46"/>
      <c r="O50" s="163">
        <v>71</v>
      </c>
      <c r="P50" s="164">
        <v>1.274</v>
      </c>
      <c r="Q50" s="164">
        <v>-2.3E-2</v>
      </c>
      <c r="R50" s="46"/>
    </row>
    <row r="51" spans="1:18" x14ac:dyDescent="0.2">
      <c r="A51" s="460"/>
      <c r="B51" s="162" t="s">
        <v>136</v>
      </c>
      <c r="C51" s="167">
        <v>47</v>
      </c>
      <c r="D51" s="168">
        <v>0.82799999999999996</v>
      </c>
      <c r="E51" s="168">
        <v>0.13200000000000001</v>
      </c>
      <c r="F51" s="45"/>
      <c r="G51" s="167">
        <v>86</v>
      </c>
      <c r="H51" s="168">
        <v>1.5189999999999999</v>
      </c>
      <c r="I51" s="168">
        <v>0.224</v>
      </c>
      <c r="J51" s="45"/>
      <c r="K51" s="167">
        <v>95</v>
      </c>
      <c r="L51" s="168">
        <v>1.6759999999999999</v>
      </c>
      <c r="M51" s="168">
        <v>0.21</v>
      </c>
      <c r="N51" s="45"/>
      <c r="O51" s="167">
        <v>55</v>
      </c>
      <c r="P51" s="168">
        <v>0.98699999999999999</v>
      </c>
      <c r="Q51" s="168">
        <v>9.5000000000000001E-2</v>
      </c>
      <c r="R51" s="45"/>
    </row>
    <row r="52" spans="1:18" x14ac:dyDescent="0.2">
      <c r="A52" s="460"/>
      <c r="B52" s="162" t="s">
        <v>137</v>
      </c>
      <c r="C52" s="167">
        <v>23</v>
      </c>
      <c r="D52" s="168">
        <v>0.40400000000000003</v>
      </c>
      <c r="E52" s="168">
        <v>4.3999999999999997E-2</v>
      </c>
      <c r="F52" s="45"/>
      <c r="G52" s="167">
        <v>51</v>
      </c>
      <c r="H52" s="168">
        <v>0.89300000000000002</v>
      </c>
      <c r="I52" s="168">
        <v>0.161</v>
      </c>
      <c r="J52" s="45"/>
      <c r="K52" s="167">
        <v>35</v>
      </c>
      <c r="L52" s="168">
        <v>0.60899999999999999</v>
      </c>
      <c r="M52" s="168">
        <v>0.105</v>
      </c>
      <c r="N52" s="45"/>
      <c r="O52" s="167">
        <v>29</v>
      </c>
      <c r="P52" s="168">
        <v>0.52400000000000002</v>
      </c>
      <c r="Q52" s="168">
        <v>8.3000000000000004E-2</v>
      </c>
      <c r="R52" s="45"/>
    </row>
    <row r="53" spans="1:18" x14ac:dyDescent="0.2">
      <c r="A53" s="460"/>
      <c r="B53" s="162" t="s">
        <v>138</v>
      </c>
      <c r="C53" s="167">
        <v>73</v>
      </c>
      <c r="D53" s="168">
        <v>1.196</v>
      </c>
      <c r="E53" s="168">
        <v>0.53600000000000003</v>
      </c>
      <c r="F53" s="45"/>
      <c r="G53" s="167">
        <v>92</v>
      </c>
      <c r="H53" s="168">
        <v>1.498</v>
      </c>
      <c r="I53" s="168">
        <v>0.65800000000000003</v>
      </c>
      <c r="J53" s="45"/>
      <c r="K53" s="167">
        <v>79</v>
      </c>
      <c r="L53" s="168">
        <v>1.262</v>
      </c>
      <c r="M53" s="168">
        <v>0.60799999999999998</v>
      </c>
      <c r="N53" s="45"/>
      <c r="O53" s="167">
        <v>73</v>
      </c>
      <c r="P53" s="168">
        <v>1.177</v>
      </c>
      <c r="Q53" s="168">
        <v>0.57699999999999996</v>
      </c>
      <c r="R53" s="45"/>
    </row>
    <row r="54" spans="1:18" x14ac:dyDescent="0.2">
      <c r="A54" s="460"/>
      <c r="B54" s="162" t="s">
        <v>139</v>
      </c>
      <c r="C54" s="167">
        <v>70</v>
      </c>
      <c r="D54" s="168">
        <v>1.202</v>
      </c>
      <c r="E54" s="168">
        <v>0.31900000000000001</v>
      </c>
      <c r="F54" s="45"/>
      <c r="G54" s="167">
        <v>116</v>
      </c>
      <c r="H54" s="168">
        <v>2.036</v>
      </c>
      <c r="I54" s="168">
        <v>0.39400000000000002</v>
      </c>
      <c r="J54" s="45"/>
      <c r="K54" s="167">
        <v>141</v>
      </c>
      <c r="L54" s="168">
        <v>2.4820000000000002</v>
      </c>
      <c r="M54" s="168">
        <v>0.42499999999999999</v>
      </c>
      <c r="N54" s="45"/>
      <c r="O54" s="167">
        <v>115</v>
      </c>
      <c r="P54" s="168">
        <v>2.044</v>
      </c>
      <c r="Q54" s="168">
        <v>0.38300000000000001</v>
      </c>
      <c r="R54" s="45"/>
    </row>
    <row r="55" spans="1:18" x14ac:dyDescent="0.2">
      <c r="A55" s="460"/>
      <c r="B55" s="166" t="s">
        <v>140</v>
      </c>
      <c r="C55" s="167">
        <v>1</v>
      </c>
      <c r="D55" s="168">
        <v>-2E-3</v>
      </c>
      <c r="E55" s="168">
        <v>-1.7999999999999999E-2</v>
      </c>
      <c r="F55" s="45"/>
      <c r="G55" s="167">
        <v>1</v>
      </c>
      <c r="H55" s="168">
        <v>-1E-3</v>
      </c>
      <c r="I55" s="168">
        <v>-1.7999999999999999E-2</v>
      </c>
      <c r="J55" s="45"/>
      <c r="K55" s="167">
        <v>1</v>
      </c>
      <c r="L55" s="168">
        <v>-1E-3</v>
      </c>
      <c r="M55" s="168">
        <v>-1.7999999999999999E-2</v>
      </c>
      <c r="N55" s="45"/>
      <c r="O55" s="167">
        <v>1</v>
      </c>
      <c r="P55" s="168">
        <v>-1E-3</v>
      </c>
      <c r="Q55" s="168">
        <v>-1.9E-2</v>
      </c>
      <c r="R55" s="45"/>
    </row>
    <row r="56" spans="1:18" x14ac:dyDescent="0.2">
      <c r="A56" s="460"/>
      <c r="B56" s="162" t="s">
        <v>141</v>
      </c>
      <c r="C56" s="167">
        <v>11</v>
      </c>
      <c r="D56" s="168">
        <v>0.19900000000000001</v>
      </c>
      <c r="E56" s="168">
        <v>8.0000000000000002E-3</v>
      </c>
      <c r="F56" s="45"/>
      <c r="G56" s="167">
        <v>15</v>
      </c>
      <c r="H56" s="168">
        <v>0.25900000000000001</v>
      </c>
      <c r="I56" s="168">
        <v>1.4E-2</v>
      </c>
      <c r="J56" s="45"/>
      <c r="K56" s="167">
        <v>18</v>
      </c>
      <c r="L56" s="168">
        <v>0.32800000000000001</v>
      </c>
      <c r="M56" s="168">
        <v>8.0000000000000002E-3</v>
      </c>
      <c r="N56" s="45"/>
      <c r="O56" s="167">
        <v>18</v>
      </c>
      <c r="P56" s="168">
        <v>0.317</v>
      </c>
      <c r="Q56" s="168">
        <v>0</v>
      </c>
      <c r="R56" s="45"/>
    </row>
    <row r="57" spans="1:18" ht="13.5" thickBot="1" x14ac:dyDescent="0.25">
      <c r="A57" s="461"/>
      <c r="B57" s="190" t="s">
        <v>142</v>
      </c>
      <c r="C57" s="178">
        <v>86</v>
      </c>
      <c r="D57" s="179">
        <v>1.462</v>
      </c>
      <c r="E57" s="179">
        <v>0.46400000000000002</v>
      </c>
      <c r="F57" s="47"/>
      <c r="G57" s="178">
        <v>112</v>
      </c>
      <c r="H57" s="179">
        <v>1.9490000000000001</v>
      </c>
      <c r="I57" s="179">
        <v>0.45400000000000001</v>
      </c>
      <c r="J57" s="47"/>
      <c r="K57" s="178">
        <v>157</v>
      </c>
      <c r="L57" s="179">
        <v>2.75</v>
      </c>
      <c r="M57" s="179">
        <v>0.54600000000000004</v>
      </c>
      <c r="N57" s="47"/>
      <c r="O57" s="178">
        <v>145</v>
      </c>
      <c r="P57" s="179">
        <v>2.5550000000000002</v>
      </c>
      <c r="Q57" s="179">
        <v>0.55400000000000005</v>
      </c>
      <c r="R57" s="47"/>
    </row>
    <row r="58" spans="1:18" x14ac:dyDescent="0.2">
      <c r="A58" s="459" t="s">
        <v>143</v>
      </c>
      <c r="B58" s="187" t="s">
        <v>144</v>
      </c>
      <c r="C58" s="191">
        <v>20</v>
      </c>
      <c r="D58" s="182">
        <v>0.34</v>
      </c>
      <c r="E58" s="182">
        <v>0.109</v>
      </c>
      <c r="F58" s="48"/>
      <c r="G58" s="191">
        <v>28</v>
      </c>
      <c r="H58" s="182">
        <v>0.47799999999999998</v>
      </c>
      <c r="I58" s="182">
        <v>0.155</v>
      </c>
      <c r="J58" s="48"/>
      <c r="K58" s="191">
        <v>17</v>
      </c>
      <c r="L58" s="182">
        <v>0.29199999999999998</v>
      </c>
      <c r="M58" s="182">
        <v>6.5000000000000002E-2</v>
      </c>
      <c r="N58" s="48"/>
      <c r="O58" s="191">
        <v>16</v>
      </c>
      <c r="P58" s="182">
        <v>0.27</v>
      </c>
      <c r="Q58" s="182">
        <v>8.6999999999999994E-2</v>
      </c>
      <c r="R58" s="48"/>
    </row>
    <row r="59" spans="1:18" x14ac:dyDescent="0.2">
      <c r="A59" s="460"/>
      <c r="B59" s="162" t="s">
        <v>145</v>
      </c>
      <c r="C59" s="167">
        <v>13</v>
      </c>
      <c r="D59" s="168">
        <v>0.19700000000000001</v>
      </c>
      <c r="E59" s="168">
        <v>-0.11700000000000001</v>
      </c>
      <c r="F59" s="45"/>
      <c r="G59" s="167">
        <v>15</v>
      </c>
      <c r="H59" s="168">
        <v>0.24399999999999999</v>
      </c>
      <c r="I59" s="168">
        <v>-9.9000000000000005E-2</v>
      </c>
      <c r="J59" s="45"/>
      <c r="K59" s="167">
        <v>19</v>
      </c>
      <c r="L59" s="168">
        <v>0.33300000000000002</v>
      </c>
      <c r="M59" s="168">
        <v>-7.1999999999999995E-2</v>
      </c>
      <c r="N59" s="45"/>
      <c r="O59" s="167">
        <v>17</v>
      </c>
      <c r="P59" s="168">
        <v>0.29799999999999999</v>
      </c>
      <c r="Q59" s="168">
        <v>-8.7999999999999995E-2</v>
      </c>
      <c r="R59" s="45"/>
    </row>
    <row r="60" spans="1:18" x14ac:dyDescent="0.2">
      <c r="A60" s="460"/>
      <c r="B60" s="162" t="s">
        <v>146</v>
      </c>
      <c r="C60" s="167">
        <v>9</v>
      </c>
      <c r="D60" s="168">
        <v>0.157</v>
      </c>
      <c r="E60" s="168">
        <v>-3.7999999999999999E-2</v>
      </c>
      <c r="F60" s="45"/>
      <c r="G60" s="167">
        <v>10</v>
      </c>
      <c r="H60" s="168">
        <v>0.18</v>
      </c>
      <c r="I60" s="168">
        <v>-3.7999999999999999E-2</v>
      </c>
      <c r="J60" s="45"/>
      <c r="K60" s="167">
        <v>12</v>
      </c>
      <c r="L60" s="168">
        <v>0.21099999999999999</v>
      </c>
      <c r="M60" s="168">
        <v>-3.9E-2</v>
      </c>
      <c r="N60" s="45"/>
      <c r="O60" s="167">
        <v>12</v>
      </c>
      <c r="P60" s="168">
        <v>0.21</v>
      </c>
      <c r="Q60" s="168">
        <v>-0.04</v>
      </c>
      <c r="R60" s="45"/>
    </row>
    <row r="61" spans="1:18" x14ac:dyDescent="0.2">
      <c r="A61" s="460"/>
      <c r="B61" s="166" t="s">
        <v>147</v>
      </c>
      <c r="C61" s="167">
        <v>14</v>
      </c>
      <c r="D61" s="168">
        <v>0.23899999999999999</v>
      </c>
      <c r="E61" s="168">
        <v>5.6000000000000001E-2</v>
      </c>
      <c r="F61" s="45"/>
      <c r="G61" s="167">
        <v>25</v>
      </c>
      <c r="H61" s="168">
        <v>0.442</v>
      </c>
      <c r="I61" s="168">
        <v>4.7E-2</v>
      </c>
      <c r="J61" s="45"/>
      <c r="K61" s="167">
        <v>29</v>
      </c>
      <c r="L61" s="168">
        <v>0.50800000000000001</v>
      </c>
      <c r="M61" s="168">
        <v>4.9000000000000002E-2</v>
      </c>
      <c r="N61" s="45"/>
      <c r="O61" s="167">
        <v>27</v>
      </c>
      <c r="P61" s="168">
        <v>0.48399999999999999</v>
      </c>
      <c r="Q61" s="168">
        <v>6.5000000000000002E-2</v>
      </c>
      <c r="R61" s="45"/>
    </row>
    <row r="62" spans="1:18" x14ac:dyDescent="0.2">
      <c r="A62" s="460"/>
      <c r="B62" s="162" t="s">
        <v>148</v>
      </c>
      <c r="C62" s="167">
        <v>61</v>
      </c>
      <c r="D62" s="168">
        <v>1.048</v>
      </c>
      <c r="E62" s="168">
        <v>0.27800000000000002</v>
      </c>
      <c r="F62" s="45"/>
      <c r="G62" s="167">
        <v>84</v>
      </c>
      <c r="H62" s="168">
        <v>1.458</v>
      </c>
      <c r="I62" s="168">
        <v>0.31</v>
      </c>
      <c r="J62" s="45"/>
      <c r="K62" s="167">
        <v>125</v>
      </c>
      <c r="L62" s="168">
        <v>2.1659999999999999</v>
      </c>
      <c r="M62" s="168">
        <v>0.45300000000000001</v>
      </c>
      <c r="N62" s="45"/>
      <c r="O62" s="167">
        <v>102</v>
      </c>
      <c r="P62" s="168">
        <v>1.786</v>
      </c>
      <c r="Q62" s="168">
        <v>0.36299999999999999</v>
      </c>
      <c r="R62" s="45"/>
    </row>
    <row r="63" spans="1:18" ht="13.5" thickBot="1" x14ac:dyDescent="0.25">
      <c r="A63" s="461"/>
      <c r="B63" s="190" t="s">
        <v>149</v>
      </c>
      <c r="C63" s="172">
        <v>13</v>
      </c>
      <c r="D63" s="173">
        <v>0.23599999999999999</v>
      </c>
      <c r="E63" s="173">
        <v>8.0000000000000002E-3</v>
      </c>
      <c r="F63" s="49"/>
      <c r="G63" s="172">
        <v>19</v>
      </c>
      <c r="H63" s="173">
        <v>0.33500000000000002</v>
      </c>
      <c r="I63" s="173">
        <v>1.7000000000000001E-2</v>
      </c>
      <c r="J63" s="49"/>
      <c r="K63" s="172">
        <v>24</v>
      </c>
      <c r="L63" s="173">
        <v>0.42699999999999999</v>
      </c>
      <c r="M63" s="173">
        <v>3.2000000000000001E-2</v>
      </c>
      <c r="N63" s="49"/>
      <c r="O63" s="172">
        <v>22</v>
      </c>
      <c r="P63" s="173">
        <v>0.39900000000000002</v>
      </c>
      <c r="Q63" s="173">
        <v>2.5000000000000001E-2</v>
      </c>
      <c r="R63" s="49"/>
    </row>
    <row r="64" spans="1:18" x14ac:dyDescent="0.2">
      <c r="A64" s="459" t="s">
        <v>150</v>
      </c>
      <c r="B64" s="187" t="s">
        <v>151</v>
      </c>
      <c r="C64" s="163">
        <v>1</v>
      </c>
      <c r="D64" s="164">
        <v>0</v>
      </c>
      <c r="E64" s="164">
        <v>-1.7000000000000001E-2</v>
      </c>
      <c r="F64" s="46"/>
      <c r="G64" s="163">
        <v>1</v>
      </c>
      <c r="H64" s="164">
        <v>0</v>
      </c>
      <c r="I64" s="164">
        <v>-1.6E-2</v>
      </c>
      <c r="J64" s="46"/>
      <c r="K64" s="163">
        <v>1</v>
      </c>
      <c r="L64" s="164">
        <v>0</v>
      </c>
      <c r="M64" s="164">
        <v>-1.7000000000000001E-2</v>
      </c>
      <c r="N64" s="46"/>
      <c r="O64" s="163">
        <v>1</v>
      </c>
      <c r="P64" s="164">
        <v>0</v>
      </c>
      <c r="Q64" s="164">
        <v>-1.7000000000000001E-2</v>
      </c>
      <c r="R64" s="46"/>
    </row>
    <row r="65" spans="1:18" x14ac:dyDescent="0.2">
      <c r="A65" s="460"/>
      <c r="B65" s="162" t="s">
        <v>152</v>
      </c>
      <c r="C65" s="167">
        <v>4</v>
      </c>
      <c r="D65" s="168">
        <v>7.0000000000000007E-2</v>
      </c>
      <c r="E65" s="168">
        <v>5.0000000000000001E-3</v>
      </c>
      <c r="F65" s="45"/>
      <c r="G65" s="167">
        <v>5</v>
      </c>
      <c r="H65" s="168">
        <v>8.4000000000000005E-2</v>
      </c>
      <c r="I65" s="168">
        <v>3.0000000000000001E-3</v>
      </c>
      <c r="J65" s="45"/>
      <c r="K65" s="167">
        <v>5</v>
      </c>
      <c r="L65" s="168">
        <v>8.2000000000000003E-2</v>
      </c>
      <c r="M65" s="168">
        <v>4.0000000000000001E-3</v>
      </c>
      <c r="N65" s="45"/>
      <c r="O65" s="167">
        <v>4</v>
      </c>
      <c r="P65" s="168">
        <v>7.1999999999999995E-2</v>
      </c>
      <c r="Q65" s="168">
        <v>3.0000000000000001E-3</v>
      </c>
      <c r="R65" s="45"/>
    </row>
    <row r="66" spans="1:18" x14ac:dyDescent="0.2">
      <c r="A66" s="460"/>
      <c r="B66" s="162" t="s">
        <v>153</v>
      </c>
      <c r="C66" s="167">
        <v>12</v>
      </c>
      <c r="D66" s="168">
        <v>0.20399999999999999</v>
      </c>
      <c r="E66" s="168">
        <v>6.8000000000000005E-2</v>
      </c>
      <c r="F66" s="45"/>
      <c r="G66" s="167">
        <v>18</v>
      </c>
      <c r="H66" s="168">
        <v>0.313</v>
      </c>
      <c r="I66" s="168">
        <v>5.1999999999999998E-2</v>
      </c>
      <c r="J66" s="45"/>
      <c r="K66" s="167">
        <v>24</v>
      </c>
      <c r="L66" s="168">
        <v>0.43</v>
      </c>
      <c r="M66" s="168">
        <v>4.1000000000000002E-2</v>
      </c>
      <c r="N66" s="45"/>
      <c r="O66" s="167">
        <v>22</v>
      </c>
      <c r="P66" s="168">
        <v>0.39700000000000002</v>
      </c>
      <c r="Q66" s="168">
        <v>6.6000000000000003E-2</v>
      </c>
      <c r="R66" s="45"/>
    </row>
    <row r="67" spans="1:18" x14ac:dyDescent="0.2">
      <c r="A67" s="460"/>
      <c r="B67" s="166" t="s">
        <v>154</v>
      </c>
      <c r="C67" s="167">
        <v>53</v>
      </c>
      <c r="D67" s="168">
        <v>0.92600000000000005</v>
      </c>
      <c r="E67" s="168">
        <v>0.219</v>
      </c>
      <c r="F67" s="45"/>
      <c r="G67" s="167">
        <v>75</v>
      </c>
      <c r="H67" s="168">
        <v>1.3180000000000001</v>
      </c>
      <c r="I67" s="168">
        <v>0.23699999999999999</v>
      </c>
      <c r="J67" s="45"/>
      <c r="K67" s="167">
        <v>107</v>
      </c>
      <c r="L67" s="168">
        <v>1.891</v>
      </c>
      <c r="M67" s="168">
        <v>0.27500000000000002</v>
      </c>
      <c r="N67" s="45"/>
      <c r="O67" s="167">
        <v>92</v>
      </c>
      <c r="P67" s="168">
        <v>1.6379999999999999</v>
      </c>
      <c r="Q67" s="168">
        <v>0.25800000000000001</v>
      </c>
      <c r="R67" s="45"/>
    </row>
    <row r="68" spans="1:18" x14ac:dyDescent="0.2">
      <c r="A68" s="460"/>
      <c r="B68" s="162" t="s">
        <v>155</v>
      </c>
      <c r="C68" s="167">
        <v>6</v>
      </c>
      <c r="D68" s="168">
        <v>0.104</v>
      </c>
      <c r="E68" s="168">
        <v>-1.2E-2</v>
      </c>
      <c r="F68" s="45"/>
      <c r="G68" s="167">
        <v>7</v>
      </c>
      <c r="H68" s="168">
        <v>0.11799999999999999</v>
      </c>
      <c r="I68" s="168">
        <v>2.3E-2</v>
      </c>
      <c r="J68" s="45"/>
      <c r="K68" s="167">
        <v>8</v>
      </c>
      <c r="L68" s="168">
        <v>0.14499999999999999</v>
      </c>
      <c r="M68" s="168">
        <v>3.4000000000000002E-2</v>
      </c>
      <c r="N68" s="45"/>
      <c r="O68" s="167">
        <v>6</v>
      </c>
      <c r="P68" s="168">
        <v>0.111</v>
      </c>
      <c r="Q68" s="168">
        <v>-4.0000000000000001E-3</v>
      </c>
      <c r="R68" s="45"/>
    </row>
    <row r="69" spans="1:18" x14ac:dyDescent="0.2">
      <c r="A69" s="460"/>
      <c r="B69" s="166" t="s">
        <v>156</v>
      </c>
      <c r="C69" s="167">
        <v>3</v>
      </c>
      <c r="D69" s="168">
        <v>4.2999999999999997E-2</v>
      </c>
      <c r="E69" s="168">
        <v>-3.3000000000000002E-2</v>
      </c>
      <c r="F69" s="45"/>
      <c r="G69" s="167">
        <v>3</v>
      </c>
      <c r="H69" s="168">
        <v>5.1999999999999998E-2</v>
      </c>
      <c r="I69" s="168">
        <v>-3.3000000000000002E-2</v>
      </c>
      <c r="J69" s="45"/>
      <c r="K69" s="167">
        <v>4</v>
      </c>
      <c r="L69" s="168">
        <v>6.0999999999999999E-2</v>
      </c>
      <c r="M69" s="168">
        <v>-3.3000000000000002E-2</v>
      </c>
      <c r="N69" s="45"/>
      <c r="O69" s="167">
        <v>3</v>
      </c>
      <c r="P69" s="168">
        <v>5.2999999999999999E-2</v>
      </c>
      <c r="Q69" s="168">
        <v>-3.3000000000000002E-2</v>
      </c>
      <c r="R69" s="45"/>
    </row>
    <row r="70" spans="1:18" ht="13.5" thickBot="1" x14ac:dyDescent="0.25">
      <c r="A70" s="461"/>
      <c r="B70" s="171" t="s">
        <v>157</v>
      </c>
      <c r="C70" s="178">
        <v>20</v>
      </c>
      <c r="D70" s="179">
        <v>0.34599999999999997</v>
      </c>
      <c r="E70" s="179">
        <v>-0.10199999999999999</v>
      </c>
      <c r="F70" s="47"/>
      <c r="G70" s="178">
        <v>28</v>
      </c>
      <c r="H70" s="179">
        <v>0.48399999999999999</v>
      </c>
      <c r="I70" s="179">
        <v>-8.2000000000000003E-2</v>
      </c>
      <c r="J70" s="47"/>
      <c r="K70" s="178">
        <v>41</v>
      </c>
      <c r="L70" s="179">
        <v>0.72299999999999998</v>
      </c>
      <c r="M70" s="179">
        <v>-7.1999999999999995E-2</v>
      </c>
      <c r="N70" s="47"/>
      <c r="O70" s="178">
        <v>33</v>
      </c>
      <c r="P70" s="179">
        <v>0.59399999999999997</v>
      </c>
      <c r="Q70" s="179">
        <v>-8.3000000000000004E-2</v>
      </c>
      <c r="R70" s="47"/>
    </row>
    <row r="71" spans="1:18" ht="13.5" thickBot="1" x14ac:dyDescent="0.25">
      <c r="A71" s="192" t="s">
        <v>77</v>
      </c>
      <c r="B71" s="193" t="s">
        <v>85</v>
      </c>
      <c r="C71" s="178">
        <v>10</v>
      </c>
      <c r="D71" s="179">
        <v>0.18099999999999999</v>
      </c>
      <c r="E71" s="179">
        <v>6.0000000000000001E-3</v>
      </c>
      <c r="F71" s="47"/>
      <c r="G71" s="178">
        <v>10</v>
      </c>
      <c r="H71" s="179">
        <v>0.17699999999999999</v>
      </c>
      <c r="I71" s="179">
        <v>6.0000000000000001E-3</v>
      </c>
      <c r="J71" s="47"/>
      <c r="K71" s="178">
        <v>10</v>
      </c>
      <c r="L71" s="179">
        <v>0.18099999999999999</v>
      </c>
      <c r="M71" s="179">
        <v>6.0000000000000001E-3</v>
      </c>
      <c r="N71" s="47"/>
      <c r="O71" s="178">
        <v>10</v>
      </c>
      <c r="P71" s="179">
        <v>0.18</v>
      </c>
      <c r="Q71" s="179">
        <v>6.0000000000000001E-3</v>
      </c>
      <c r="R71" s="47"/>
    </row>
    <row r="72" spans="1:18" ht="13.5" thickBot="1" x14ac:dyDescent="0.25">
      <c r="A72" s="192" t="s">
        <v>82</v>
      </c>
      <c r="B72" s="193" t="s">
        <v>86</v>
      </c>
      <c r="C72" s="178">
        <v>12</v>
      </c>
      <c r="D72" s="179">
        <v>0.20599999999999999</v>
      </c>
      <c r="E72" s="179">
        <v>8.0000000000000002E-3</v>
      </c>
      <c r="F72" s="47"/>
      <c r="G72" s="178">
        <v>11</v>
      </c>
      <c r="H72" s="179">
        <v>0.20300000000000001</v>
      </c>
      <c r="I72" s="179">
        <v>1.0999999999999999E-2</v>
      </c>
      <c r="J72" s="47"/>
      <c r="K72" s="178">
        <v>11</v>
      </c>
      <c r="L72" s="179">
        <v>0.20200000000000001</v>
      </c>
      <c r="M72" s="179">
        <v>8.9999999999999993E-3</v>
      </c>
      <c r="N72" s="47"/>
      <c r="O72" s="178">
        <v>11</v>
      </c>
      <c r="P72" s="179">
        <v>0.20399999999999999</v>
      </c>
      <c r="Q72" s="179">
        <v>8.0000000000000002E-3</v>
      </c>
      <c r="R72" s="47"/>
    </row>
    <row r="73" spans="1:18" ht="13.5" thickBot="1" x14ac:dyDescent="0.25">
      <c r="A73" s="192" t="s">
        <v>143</v>
      </c>
      <c r="B73" s="193" t="s">
        <v>158</v>
      </c>
      <c r="C73" s="178">
        <v>4</v>
      </c>
      <c r="D73" s="179">
        <v>7.9000000000000001E-2</v>
      </c>
      <c r="E73" s="179">
        <v>-1E-3</v>
      </c>
      <c r="F73" s="47"/>
      <c r="G73" s="178">
        <v>4</v>
      </c>
      <c r="H73" s="179">
        <v>7.9000000000000001E-2</v>
      </c>
      <c r="I73" s="179">
        <v>-1E-3</v>
      </c>
      <c r="J73" s="47"/>
      <c r="K73" s="178">
        <v>4</v>
      </c>
      <c r="L73" s="179">
        <v>7.5999999999999998E-2</v>
      </c>
      <c r="M73" s="179">
        <v>-1E-3</v>
      </c>
      <c r="N73" s="47"/>
      <c r="O73" s="178">
        <v>4</v>
      </c>
      <c r="P73" s="179">
        <v>7.3999999999999996E-2</v>
      </c>
      <c r="Q73" s="179">
        <v>-1E-3</v>
      </c>
      <c r="R73" s="47"/>
    </row>
    <row r="74" spans="1:18" ht="13.5" thickBot="1" x14ac:dyDescent="0.25">
      <c r="A74" s="192" t="s">
        <v>150</v>
      </c>
      <c r="B74" s="193" t="s">
        <v>159</v>
      </c>
      <c r="C74" s="178">
        <v>12</v>
      </c>
      <c r="D74" s="179">
        <v>0.221</v>
      </c>
      <c r="E74" s="179">
        <v>2.4E-2</v>
      </c>
      <c r="F74" s="47"/>
      <c r="G74" s="178">
        <v>12</v>
      </c>
      <c r="H74" s="179">
        <v>0.219</v>
      </c>
      <c r="I74" s="179">
        <v>2.4E-2</v>
      </c>
      <c r="J74" s="47"/>
      <c r="K74" s="178">
        <v>13</v>
      </c>
      <c r="L74" s="179">
        <v>0.222</v>
      </c>
      <c r="M74" s="179">
        <v>2.4E-2</v>
      </c>
      <c r="N74" s="47"/>
      <c r="O74" s="178">
        <v>13</v>
      </c>
      <c r="P74" s="179">
        <v>0.224</v>
      </c>
      <c r="Q74" s="179">
        <v>2.5000000000000001E-2</v>
      </c>
      <c r="R74" s="47"/>
    </row>
    <row r="75" spans="1:18" x14ac:dyDescent="0.2">
      <c r="A75" s="576" t="s">
        <v>87</v>
      </c>
      <c r="B75" s="194" t="s">
        <v>10</v>
      </c>
      <c r="C75" s="430">
        <v>12</v>
      </c>
      <c r="D75" s="431"/>
      <c r="E75" s="431"/>
      <c r="F75" s="434"/>
      <c r="G75" s="430">
        <v>12</v>
      </c>
      <c r="H75" s="431"/>
      <c r="I75" s="431"/>
      <c r="J75" s="434"/>
      <c r="K75" s="430">
        <v>12</v>
      </c>
      <c r="L75" s="431"/>
      <c r="M75" s="431"/>
      <c r="N75" s="434"/>
      <c r="O75" s="430">
        <v>12</v>
      </c>
      <c r="P75" s="431"/>
      <c r="Q75" s="431"/>
      <c r="R75" s="434"/>
    </row>
    <row r="76" spans="1:18" ht="13.5" thickBot="1" x14ac:dyDescent="0.25">
      <c r="A76" s="529"/>
      <c r="B76" s="195" t="s">
        <v>43</v>
      </c>
      <c r="C76" s="425">
        <v>12</v>
      </c>
      <c r="D76" s="426"/>
      <c r="E76" s="426"/>
      <c r="F76" s="429"/>
      <c r="G76" s="425">
        <v>12</v>
      </c>
      <c r="H76" s="426"/>
      <c r="I76" s="426"/>
      <c r="J76" s="429"/>
      <c r="K76" s="425">
        <v>12</v>
      </c>
      <c r="L76" s="426"/>
      <c r="M76" s="426"/>
      <c r="N76" s="429"/>
      <c r="O76" s="425">
        <v>12</v>
      </c>
      <c r="P76" s="426"/>
      <c r="Q76" s="426"/>
      <c r="R76" s="429"/>
    </row>
    <row r="77" spans="1:18" x14ac:dyDescent="0.2">
      <c r="A77" s="538" t="s">
        <v>88</v>
      </c>
      <c r="B77" s="196" t="s">
        <v>10</v>
      </c>
      <c r="C77" s="430">
        <v>17</v>
      </c>
      <c r="D77" s="431"/>
      <c r="E77" s="431"/>
      <c r="F77" s="434"/>
      <c r="G77" s="430">
        <v>17</v>
      </c>
      <c r="H77" s="431"/>
      <c r="I77" s="431"/>
      <c r="J77" s="434"/>
      <c r="K77" s="430">
        <v>17</v>
      </c>
      <c r="L77" s="431"/>
      <c r="M77" s="431"/>
      <c r="N77" s="434"/>
      <c r="O77" s="430">
        <v>17</v>
      </c>
      <c r="P77" s="431"/>
      <c r="Q77" s="431"/>
      <c r="R77" s="434"/>
    </row>
    <row r="78" spans="1:18" ht="13.5" thickBot="1" x14ac:dyDescent="0.25">
      <c r="A78" s="540"/>
      <c r="B78" s="195" t="s">
        <v>43</v>
      </c>
      <c r="C78" s="425">
        <v>17</v>
      </c>
      <c r="D78" s="426"/>
      <c r="E78" s="426"/>
      <c r="F78" s="429"/>
      <c r="G78" s="425">
        <v>17</v>
      </c>
      <c r="H78" s="426"/>
      <c r="I78" s="426"/>
      <c r="J78" s="429"/>
      <c r="K78" s="425">
        <v>17</v>
      </c>
      <c r="L78" s="426"/>
      <c r="M78" s="426"/>
      <c r="N78" s="429"/>
      <c r="O78" s="425">
        <v>17</v>
      </c>
      <c r="P78" s="426"/>
      <c r="Q78" s="426"/>
      <c r="R78" s="429"/>
    </row>
    <row r="79" spans="1:18" ht="13.5" thickBot="1" x14ac:dyDescent="0.25">
      <c r="A79" s="360"/>
      <c r="B79" s="125" t="s">
        <v>89</v>
      </c>
      <c r="C79" s="414">
        <v>4.1666666666666664E-2</v>
      </c>
      <c r="D79" s="415"/>
      <c r="E79" s="415"/>
      <c r="F79" s="416"/>
      <c r="G79" s="414">
        <v>0.25</v>
      </c>
      <c r="H79" s="415"/>
      <c r="I79" s="415"/>
      <c r="J79" s="416"/>
      <c r="K79" s="414">
        <v>0.58333333333333304</v>
      </c>
      <c r="L79" s="415"/>
      <c r="M79" s="415"/>
      <c r="N79" s="416"/>
      <c r="O79" s="414">
        <v>0.75</v>
      </c>
      <c r="P79" s="415"/>
      <c r="Q79" s="415"/>
      <c r="R79" s="416"/>
    </row>
    <row r="80" spans="1:18" x14ac:dyDescent="0.2">
      <c r="A80" s="360"/>
      <c r="B80" s="197" t="s">
        <v>160</v>
      </c>
      <c r="C80" s="573">
        <v>231</v>
      </c>
      <c r="D80" s="574"/>
      <c r="E80" s="574"/>
      <c r="F80" s="575"/>
      <c r="G80" s="573">
        <v>233</v>
      </c>
      <c r="H80" s="574"/>
      <c r="I80" s="574"/>
      <c r="J80" s="575"/>
      <c r="K80" s="573">
        <v>231</v>
      </c>
      <c r="L80" s="574"/>
      <c r="M80" s="574"/>
      <c r="N80" s="575"/>
      <c r="O80" s="573">
        <v>231</v>
      </c>
      <c r="P80" s="574"/>
      <c r="Q80" s="574"/>
      <c r="R80" s="575"/>
    </row>
    <row r="81" spans="1:18" x14ac:dyDescent="0.2">
      <c r="A81" s="360"/>
      <c r="B81" s="127" t="s">
        <v>161</v>
      </c>
      <c r="C81" s="573">
        <v>232</v>
      </c>
      <c r="D81" s="574"/>
      <c r="E81" s="574"/>
      <c r="F81" s="575"/>
      <c r="G81" s="573">
        <v>233</v>
      </c>
      <c r="H81" s="574"/>
      <c r="I81" s="574"/>
      <c r="J81" s="575"/>
      <c r="K81" s="573">
        <v>232</v>
      </c>
      <c r="L81" s="574"/>
      <c r="M81" s="574"/>
      <c r="N81" s="575"/>
      <c r="O81" s="573">
        <v>234</v>
      </c>
      <c r="P81" s="574"/>
      <c r="Q81" s="574"/>
      <c r="R81" s="575"/>
    </row>
    <row r="82" spans="1:18" x14ac:dyDescent="0.2">
      <c r="A82" s="360"/>
      <c r="B82" s="127" t="s">
        <v>162</v>
      </c>
      <c r="C82" s="573">
        <v>116</v>
      </c>
      <c r="D82" s="574"/>
      <c r="E82" s="574"/>
      <c r="F82" s="575"/>
      <c r="G82" s="573">
        <v>117</v>
      </c>
      <c r="H82" s="574"/>
      <c r="I82" s="574"/>
      <c r="J82" s="575"/>
      <c r="K82" s="573">
        <v>116</v>
      </c>
      <c r="L82" s="574"/>
      <c r="M82" s="574"/>
      <c r="N82" s="575"/>
      <c r="O82" s="573">
        <v>118</v>
      </c>
      <c r="P82" s="574"/>
      <c r="Q82" s="574"/>
      <c r="R82" s="575"/>
    </row>
    <row r="83" spans="1:18" x14ac:dyDescent="0.2">
      <c r="A83" s="360"/>
      <c r="B83" s="127" t="s">
        <v>163</v>
      </c>
      <c r="C83" s="573">
        <v>117</v>
      </c>
      <c r="D83" s="574"/>
      <c r="E83" s="574"/>
      <c r="F83" s="575"/>
      <c r="G83" s="573">
        <v>117</v>
      </c>
      <c r="H83" s="574"/>
      <c r="I83" s="574"/>
      <c r="J83" s="575"/>
      <c r="K83" s="573">
        <v>117</v>
      </c>
      <c r="L83" s="574"/>
      <c r="M83" s="574"/>
      <c r="N83" s="575"/>
      <c r="O83" s="573">
        <v>117</v>
      </c>
      <c r="P83" s="574"/>
      <c r="Q83" s="574"/>
      <c r="R83" s="575"/>
    </row>
    <row r="84" spans="1:18" x14ac:dyDescent="0.2">
      <c r="A84" s="360"/>
      <c r="B84" s="127" t="s">
        <v>164</v>
      </c>
      <c r="C84" s="573">
        <v>116</v>
      </c>
      <c r="D84" s="574"/>
      <c r="E84" s="574"/>
      <c r="F84" s="575"/>
      <c r="G84" s="573">
        <v>117</v>
      </c>
      <c r="H84" s="574"/>
      <c r="I84" s="574"/>
      <c r="J84" s="575"/>
      <c r="K84" s="573">
        <v>116</v>
      </c>
      <c r="L84" s="574"/>
      <c r="M84" s="574"/>
      <c r="N84" s="575"/>
      <c r="O84" s="573">
        <v>118</v>
      </c>
      <c r="P84" s="574"/>
      <c r="Q84" s="574"/>
      <c r="R84" s="575"/>
    </row>
    <row r="85" spans="1:18" x14ac:dyDescent="0.2">
      <c r="A85" s="360"/>
      <c r="B85" s="127" t="s">
        <v>165</v>
      </c>
      <c r="C85" s="573">
        <v>117</v>
      </c>
      <c r="D85" s="574"/>
      <c r="E85" s="574"/>
      <c r="F85" s="575"/>
      <c r="G85" s="573">
        <v>117</v>
      </c>
      <c r="H85" s="574"/>
      <c r="I85" s="574"/>
      <c r="J85" s="575"/>
      <c r="K85" s="573">
        <v>117</v>
      </c>
      <c r="L85" s="574"/>
      <c r="M85" s="574"/>
      <c r="N85" s="575"/>
      <c r="O85" s="573">
        <v>116</v>
      </c>
      <c r="P85" s="574"/>
      <c r="Q85" s="574"/>
      <c r="R85" s="575"/>
    </row>
    <row r="86" spans="1:18" x14ac:dyDescent="0.2">
      <c r="A86" s="360"/>
      <c r="B86" s="127" t="s">
        <v>166</v>
      </c>
      <c r="C86" s="573">
        <v>10.199999999999999</v>
      </c>
      <c r="D86" s="574"/>
      <c r="E86" s="574"/>
      <c r="F86" s="575"/>
      <c r="G86" s="573">
        <v>10.3</v>
      </c>
      <c r="H86" s="574"/>
      <c r="I86" s="574"/>
      <c r="J86" s="575"/>
      <c r="K86" s="573">
        <v>10.199999999999999</v>
      </c>
      <c r="L86" s="574"/>
      <c r="M86" s="574"/>
      <c r="N86" s="575"/>
      <c r="O86" s="573">
        <v>10.3</v>
      </c>
      <c r="P86" s="574"/>
      <c r="Q86" s="574"/>
      <c r="R86" s="575"/>
    </row>
    <row r="87" spans="1:18" x14ac:dyDescent="0.2">
      <c r="A87" s="360"/>
      <c r="B87" s="127" t="s">
        <v>167</v>
      </c>
      <c r="C87" s="573">
        <v>10.3</v>
      </c>
      <c r="D87" s="574"/>
      <c r="E87" s="574"/>
      <c r="F87" s="575"/>
      <c r="G87" s="573">
        <v>10.3</v>
      </c>
      <c r="H87" s="574"/>
      <c r="I87" s="574"/>
      <c r="J87" s="575"/>
      <c r="K87" s="573">
        <v>10.3</v>
      </c>
      <c r="L87" s="574"/>
      <c r="M87" s="574"/>
      <c r="N87" s="575"/>
      <c r="O87" s="573">
        <v>10.4</v>
      </c>
      <c r="P87" s="574"/>
      <c r="Q87" s="574"/>
      <c r="R87" s="575"/>
    </row>
    <row r="88" spans="1:18" x14ac:dyDescent="0.2">
      <c r="A88" s="360"/>
      <c r="B88" s="127" t="s">
        <v>168</v>
      </c>
      <c r="C88" s="573">
        <v>10.199999999999999</v>
      </c>
      <c r="D88" s="574"/>
      <c r="E88" s="574"/>
      <c r="F88" s="575"/>
      <c r="G88" s="573">
        <v>10.3</v>
      </c>
      <c r="H88" s="574"/>
      <c r="I88" s="574"/>
      <c r="J88" s="575"/>
      <c r="K88" s="573">
        <v>10.199999999999999</v>
      </c>
      <c r="L88" s="574"/>
      <c r="M88" s="574"/>
      <c r="N88" s="575"/>
      <c r="O88" s="573">
        <v>10.3</v>
      </c>
      <c r="P88" s="574"/>
      <c r="Q88" s="574"/>
      <c r="R88" s="575"/>
    </row>
    <row r="89" spans="1:18" ht="13.5" thickBot="1" x14ac:dyDescent="0.25">
      <c r="A89" s="360"/>
      <c r="B89" s="128" t="s">
        <v>169</v>
      </c>
      <c r="C89" s="570">
        <v>10.3</v>
      </c>
      <c r="D89" s="571"/>
      <c r="E89" s="571"/>
      <c r="F89" s="572"/>
      <c r="G89" s="570">
        <v>10.3</v>
      </c>
      <c r="H89" s="571"/>
      <c r="I89" s="571"/>
      <c r="J89" s="572"/>
      <c r="K89" s="570">
        <v>10.3</v>
      </c>
      <c r="L89" s="571"/>
      <c r="M89" s="571"/>
      <c r="N89" s="572"/>
      <c r="O89" s="570">
        <v>10.4</v>
      </c>
      <c r="P89" s="571"/>
      <c r="Q89" s="571"/>
      <c r="R89" s="572"/>
    </row>
    <row r="90" spans="1:18" ht="13.5" thickBot="1" x14ac:dyDescent="0.25">
      <c r="A90" s="438" t="s">
        <v>173</v>
      </c>
      <c r="B90" s="439"/>
      <c r="C90" s="439"/>
      <c r="D90" s="439"/>
      <c r="E90" s="439"/>
      <c r="F90" s="439"/>
      <c r="G90" s="439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40"/>
    </row>
    <row r="91" spans="1:18" x14ac:dyDescent="0.2">
      <c r="A91" s="507" t="s">
        <v>51</v>
      </c>
      <c r="B91" s="510" t="s">
        <v>52</v>
      </c>
      <c r="C91" s="511">
        <v>4.1666666666666664E-2</v>
      </c>
      <c r="D91" s="512"/>
      <c r="E91" s="512"/>
      <c r="F91" s="446"/>
      <c r="G91" s="500">
        <v>0.25</v>
      </c>
      <c r="H91" s="401"/>
      <c r="I91" s="401"/>
      <c r="J91" s="402"/>
      <c r="K91" s="400">
        <v>0.58333333333333337</v>
      </c>
      <c r="L91" s="401"/>
      <c r="M91" s="401"/>
      <c r="N91" s="513"/>
      <c r="O91" s="500">
        <v>0.75</v>
      </c>
      <c r="P91" s="401"/>
      <c r="Q91" s="401"/>
      <c r="R91" s="402"/>
    </row>
    <row r="92" spans="1:18" ht="13.5" thickBot="1" x14ac:dyDescent="0.25">
      <c r="A92" s="508"/>
      <c r="B92" s="506"/>
      <c r="C92" s="50" t="s">
        <v>53</v>
      </c>
      <c r="D92" s="51" t="s">
        <v>54</v>
      </c>
      <c r="E92" s="51" t="s">
        <v>55</v>
      </c>
      <c r="F92" s="52" t="s">
        <v>56</v>
      </c>
      <c r="G92" s="50" t="s">
        <v>53</v>
      </c>
      <c r="H92" s="51" t="s">
        <v>54</v>
      </c>
      <c r="I92" s="51" t="s">
        <v>55</v>
      </c>
      <c r="J92" s="53" t="s">
        <v>56</v>
      </c>
      <c r="K92" s="54" t="s">
        <v>53</v>
      </c>
      <c r="L92" s="51" t="s">
        <v>54</v>
      </c>
      <c r="M92" s="51" t="s">
        <v>55</v>
      </c>
      <c r="N92" s="52" t="s">
        <v>56</v>
      </c>
      <c r="O92" s="50" t="s">
        <v>53</v>
      </c>
      <c r="P92" s="51" t="s">
        <v>54</v>
      </c>
      <c r="Q92" s="51" t="s">
        <v>55</v>
      </c>
      <c r="R92" s="53" t="s">
        <v>56</v>
      </c>
    </row>
    <row r="93" spans="1:18" x14ac:dyDescent="0.2">
      <c r="A93" s="508"/>
      <c r="B93" s="55" t="s">
        <v>57</v>
      </c>
      <c r="C93" s="56">
        <v>52</v>
      </c>
      <c r="D93" s="57">
        <v>20.514000000000003</v>
      </c>
      <c r="E93" s="57">
        <v>-5.2690000000000001</v>
      </c>
      <c r="F93" s="58">
        <v>0.40100000000000002</v>
      </c>
      <c r="G93" s="56">
        <v>63</v>
      </c>
      <c r="H93" s="57">
        <v>25.071000000000002</v>
      </c>
      <c r="I93" s="57">
        <v>-6.02</v>
      </c>
      <c r="J93" s="58">
        <v>0.59899999999999998</v>
      </c>
      <c r="K93" s="56">
        <v>69</v>
      </c>
      <c r="L93" s="57">
        <v>27.373999999999999</v>
      </c>
      <c r="M93" s="57">
        <v>-6.476</v>
      </c>
      <c r="N93" s="58">
        <v>0.70799999999999996</v>
      </c>
      <c r="O93" s="56">
        <v>68</v>
      </c>
      <c r="P93" s="57">
        <v>27.189999999999998</v>
      </c>
      <c r="Q93" s="57">
        <v>-6.8440000000000003</v>
      </c>
      <c r="R93" s="59">
        <v>0.69699999999999995</v>
      </c>
    </row>
    <row r="94" spans="1:18" x14ac:dyDescent="0.2">
      <c r="A94" s="508"/>
      <c r="B94" s="60" t="s">
        <v>58</v>
      </c>
      <c r="C94" s="61">
        <v>52</v>
      </c>
      <c r="D94" s="62">
        <v>20.517999999999997</v>
      </c>
      <c r="E94" s="62">
        <v>-5.3419999999999996</v>
      </c>
      <c r="F94" s="63">
        <v>0.40400000000000003</v>
      </c>
      <c r="G94" s="61">
        <v>63</v>
      </c>
      <c r="H94" s="62">
        <v>25.07</v>
      </c>
      <c r="I94" s="62">
        <v>-6.14</v>
      </c>
      <c r="J94" s="63">
        <v>0.60299999999999998</v>
      </c>
      <c r="K94" s="61">
        <v>69</v>
      </c>
      <c r="L94" s="62">
        <v>27.387999999999998</v>
      </c>
      <c r="M94" s="62">
        <v>-6.6070000000000002</v>
      </c>
      <c r="N94" s="63">
        <v>0.71299999999999997</v>
      </c>
      <c r="O94" s="61">
        <v>68</v>
      </c>
      <c r="P94" s="62">
        <v>27.203000000000003</v>
      </c>
      <c r="Q94" s="62">
        <v>-6.9779999999999998</v>
      </c>
      <c r="R94" s="64">
        <v>0.70099999999999996</v>
      </c>
    </row>
    <row r="95" spans="1:18" x14ac:dyDescent="0.2">
      <c r="A95" s="508"/>
      <c r="B95" s="60" t="s">
        <v>59</v>
      </c>
      <c r="C95" s="61">
        <v>86</v>
      </c>
      <c r="D95" s="62">
        <v>-16.658000000000001</v>
      </c>
      <c r="E95" s="62">
        <v>6.0590000000000002</v>
      </c>
      <c r="F95" s="63"/>
      <c r="G95" s="61">
        <v>108</v>
      </c>
      <c r="H95" s="62">
        <v>-21.239000000000001</v>
      </c>
      <c r="I95" s="62">
        <v>6.8769999999999998</v>
      </c>
      <c r="J95" s="63">
        <v>0</v>
      </c>
      <c r="K95" s="61">
        <v>119</v>
      </c>
      <c r="L95" s="62">
        <v>-23.640999999999998</v>
      </c>
      <c r="M95" s="62">
        <v>7.2729999999999997</v>
      </c>
      <c r="N95" s="63">
        <v>0</v>
      </c>
      <c r="O95" s="61">
        <v>119</v>
      </c>
      <c r="P95" s="62">
        <v>-23.640999999999998</v>
      </c>
      <c r="Q95" s="62">
        <v>7.577</v>
      </c>
      <c r="R95" s="64"/>
    </row>
    <row r="96" spans="1:18" x14ac:dyDescent="0.2">
      <c r="A96" s="508"/>
      <c r="B96" s="60" t="s">
        <v>60</v>
      </c>
      <c r="C96" s="61">
        <v>90</v>
      </c>
      <c r="D96" s="62">
        <v>-17.515999999999998</v>
      </c>
      <c r="E96" s="62">
        <v>6.2439999999999998</v>
      </c>
      <c r="F96" s="63"/>
      <c r="G96" s="61">
        <v>110</v>
      </c>
      <c r="H96" s="62">
        <v>-21.475999999999999</v>
      </c>
      <c r="I96" s="62">
        <v>7.2729999999999997</v>
      </c>
      <c r="J96" s="63">
        <v>0</v>
      </c>
      <c r="K96" s="61">
        <v>121</v>
      </c>
      <c r="L96" s="62">
        <v>-23.891999999999999</v>
      </c>
      <c r="M96" s="62">
        <v>7.6159999999999997</v>
      </c>
      <c r="N96" s="63">
        <v>0</v>
      </c>
      <c r="O96" s="61">
        <v>121</v>
      </c>
      <c r="P96" s="62">
        <v>-23.998000000000001</v>
      </c>
      <c r="Q96" s="62">
        <v>7.96</v>
      </c>
      <c r="R96" s="64"/>
    </row>
    <row r="97" spans="1:18" x14ac:dyDescent="0.2">
      <c r="A97" s="508"/>
      <c r="B97" s="60" t="s">
        <v>61</v>
      </c>
      <c r="C97" s="61">
        <v>217</v>
      </c>
      <c r="D97" s="62">
        <v>-3.8559999999999999</v>
      </c>
      <c r="E97" s="62">
        <v>-0.81899999999999995</v>
      </c>
      <c r="F97" s="63">
        <v>2.9000000000000001E-2</v>
      </c>
      <c r="G97" s="61">
        <v>216</v>
      </c>
      <c r="H97" s="62">
        <v>-3.8319999999999999</v>
      </c>
      <c r="I97" s="62">
        <v>-0.88600000000000001</v>
      </c>
      <c r="J97" s="63">
        <v>2.9000000000000001E-2</v>
      </c>
      <c r="K97" s="61">
        <v>210</v>
      </c>
      <c r="L97" s="62">
        <v>-3.7330000000000001</v>
      </c>
      <c r="M97" s="62">
        <v>-0.82399999999999995</v>
      </c>
      <c r="N97" s="63">
        <v>2.7E-2</v>
      </c>
      <c r="O97" s="61">
        <v>200</v>
      </c>
      <c r="P97" s="62">
        <v>-3.5489999999999999</v>
      </c>
      <c r="Q97" s="62">
        <v>-0.75700000000000001</v>
      </c>
      <c r="R97" s="64">
        <v>2.4E-2</v>
      </c>
    </row>
    <row r="98" spans="1:18" ht="13.5" thickBot="1" x14ac:dyDescent="0.25">
      <c r="A98" s="509"/>
      <c r="B98" s="65" t="s">
        <v>62</v>
      </c>
      <c r="C98" s="66">
        <v>169</v>
      </c>
      <c r="D98" s="67">
        <v>-3.0019999999999998</v>
      </c>
      <c r="E98" s="67">
        <v>-0.92</v>
      </c>
      <c r="F98" s="68">
        <v>1.7999999999999999E-2</v>
      </c>
      <c r="G98" s="66">
        <v>204</v>
      </c>
      <c r="H98" s="67">
        <v>-3.5939999999999999</v>
      </c>
      <c r="I98" s="67">
        <v>-1.1599999999999999</v>
      </c>
      <c r="J98" s="68">
        <v>2.7E-2</v>
      </c>
      <c r="K98" s="66">
        <v>197</v>
      </c>
      <c r="L98" s="67">
        <v>-3.496</v>
      </c>
      <c r="M98" s="67">
        <v>-1.034</v>
      </c>
      <c r="N98" s="68">
        <v>2.5000000000000001E-2</v>
      </c>
      <c r="O98" s="66">
        <v>181</v>
      </c>
      <c r="P98" s="67">
        <v>-3.2050000000000001</v>
      </c>
      <c r="Q98" s="67">
        <v>-1.0029999999999999</v>
      </c>
      <c r="R98" s="69">
        <v>2.1000000000000001E-2</v>
      </c>
    </row>
    <row r="99" spans="1:18" ht="63.75" x14ac:dyDescent="0.2">
      <c r="A99" s="501" t="s">
        <v>63</v>
      </c>
      <c r="B99" s="198" t="s">
        <v>64</v>
      </c>
      <c r="C99" s="70">
        <v>142</v>
      </c>
      <c r="D99" s="71">
        <v>-53.768000000000001</v>
      </c>
      <c r="E99" s="71">
        <v>22.088000000000001</v>
      </c>
      <c r="F99" s="72"/>
      <c r="G99" s="70">
        <v>205</v>
      </c>
      <c r="H99" s="71">
        <v>-81.048000000000002</v>
      </c>
      <c r="I99" s="71">
        <v>19.184000000000001</v>
      </c>
      <c r="J99" s="72"/>
      <c r="K99" s="70">
        <v>232</v>
      </c>
      <c r="L99" s="71">
        <v>-92.18</v>
      </c>
      <c r="M99" s="71">
        <v>20.856000000000002</v>
      </c>
      <c r="N99" s="72"/>
      <c r="O99" s="70">
        <v>235</v>
      </c>
      <c r="P99" s="71">
        <v>-93.896000000000001</v>
      </c>
      <c r="Q99" s="71">
        <v>21.692</v>
      </c>
      <c r="R99" s="73"/>
    </row>
    <row r="100" spans="1:18" x14ac:dyDescent="0.2">
      <c r="A100" s="502"/>
      <c r="B100" s="60" t="s">
        <v>65</v>
      </c>
      <c r="C100" s="61">
        <v>153</v>
      </c>
      <c r="D100" s="62">
        <v>52.052</v>
      </c>
      <c r="E100" s="62">
        <v>-34.892000000000003</v>
      </c>
      <c r="F100" s="63"/>
      <c r="G100" s="61">
        <v>213</v>
      </c>
      <c r="H100" s="62">
        <v>78.715999999999994</v>
      </c>
      <c r="I100" s="62">
        <v>-36.607999999999997</v>
      </c>
      <c r="J100" s="63"/>
      <c r="K100" s="61">
        <v>243</v>
      </c>
      <c r="L100" s="62">
        <v>91.784000000000006</v>
      </c>
      <c r="M100" s="62">
        <v>-37.136000000000003</v>
      </c>
      <c r="N100" s="63"/>
      <c r="O100" s="61">
        <v>256</v>
      </c>
      <c r="P100" s="62">
        <v>98.075999999999993</v>
      </c>
      <c r="Q100" s="62">
        <v>-37.444000000000003</v>
      </c>
      <c r="R100" s="64"/>
    </row>
    <row r="101" spans="1:18" ht="13.5" thickBot="1" x14ac:dyDescent="0.25">
      <c r="A101" s="503"/>
      <c r="B101" s="65" t="s">
        <v>66</v>
      </c>
      <c r="C101" s="74">
        <v>121</v>
      </c>
      <c r="D101" s="75">
        <v>-38.015999999999998</v>
      </c>
      <c r="E101" s="75">
        <v>31.46</v>
      </c>
      <c r="F101" s="76"/>
      <c r="G101" s="74">
        <v>150</v>
      </c>
      <c r="H101" s="75">
        <v>-45.188000000000002</v>
      </c>
      <c r="I101" s="75">
        <v>41.008000000000003</v>
      </c>
      <c r="J101" s="76"/>
      <c r="K101" s="74">
        <v>159</v>
      </c>
      <c r="L101" s="75">
        <v>-50.863999999999997</v>
      </c>
      <c r="M101" s="75">
        <v>40.128</v>
      </c>
      <c r="N101" s="76"/>
      <c r="O101" s="74">
        <v>175</v>
      </c>
      <c r="P101" s="75">
        <v>-60.148000000000003</v>
      </c>
      <c r="Q101" s="75">
        <v>39.512</v>
      </c>
      <c r="R101" s="77"/>
    </row>
    <row r="102" spans="1:18" x14ac:dyDescent="0.2">
      <c r="A102" s="501" t="s">
        <v>67</v>
      </c>
      <c r="B102" s="55" t="s">
        <v>68</v>
      </c>
      <c r="C102" s="56">
        <v>139</v>
      </c>
      <c r="D102" s="57">
        <v>-51.436</v>
      </c>
      <c r="E102" s="57">
        <v>23.847999999999999</v>
      </c>
      <c r="F102" s="58"/>
      <c r="G102" s="56">
        <v>200</v>
      </c>
      <c r="H102" s="57">
        <v>-78.540000000000006</v>
      </c>
      <c r="I102" s="57">
        <v>21.295999999999999</v>
      </c>
      <c r="J102" s="58"/>
      <c r="K102" s="56">
        <v>232</v>
      </c>
      <c r="L102" s="57">
        <v>-92.224000000000004</v>
      </c>
      <c r="M102" s="57">
        <v>21.956</v>
      </c>
      <c r="N102" s="58"/>
      <c r="O102" s="56">
        <v>234</v>
      </c>
      <c r="P102" s="57">
        <v>-93.06</v>
      </c>
      <c r="Q102" s="57">
        <v>23.276</v>
      </c>
      <c r="R102" s="59"/>
    </row>
    <row r="103" spans="1:18" ht="13.5" thickBot="1" x14ac:dyDescent="0.25">
      <c r="A103" s="503"/>
      <c r="B103" s="65" t="s">
        <v>69</v>
      </c>
      <c r="C103" s="66">
        <v>148</v>
      </c>
      <c r="D103" s="67">
        <v>50.116</v>
      </c>
      <c r="E103" s="67">
        <v>-34.1</v>
      </c>
      <c r="F103" s="68"/>
      <c r="G103" s="66">
        <v>206</v>
      </c>
      <c r="H103" s="67">
        <v>75.855999999999995</v>
      </c>
      <c r="I103" s="67">
        <v>-35.904000000000003</v>
      </c>
      <c r="J103" s="68"/>
      <c r="K103" s="66">
        <v>234</v>
      </c>
      <c r="L103" s="67">
        <v>88.483999999999995</v>
      </c>
      <c r="M103" s="67">
        <v>-36.432000000000002</v>
      </c>
      <c r="N103" s="68"/>
      <c r="O103" s="66">
        <v>247</v>
      </c>
      <c r="P103" s="67">
        <v>94.512</v>
      </c>
      <c r="Q103" s="67">
        <v>-36.783999999999999</v>
      </c>
      <c r="R103" s="69"/>
    </row>
    <row r="104" spans="1:18" x14ac:dyDescent="0.2">
      <c r="A104" s="501" t="s">
        <v>70</v>
      </c>
      <c r="B104" s="55" t="s">
        <v>71</v>
      </c>
      <c r="C104" s="70">
        <v>92</v>
      </c>
      <c r="D104" s="71">
        <v>18.902000000000001</v>
      </c>
      <c r="E104" s="71">
        <v>-2.1520000000000001</v>
      </c>
      <c r="F104" s="72"/>
      <c r="G104" s="70">
        <v>113</v>
      </c>
      <c r="H104" s="71">
        <v>23.206</v>
      </c>
      <c r="I104" s="71">
        <v>-2.93</v>
      </c>
      <c r="J104" s="72"/>
      <c r="K104" s="70">
        <v>125</v>
      </c>
      <c r="L104" s="71">
        <v>25.661000000000001</v>
      </c>
      <c r="M104" s="71">
        <v>-3.036</v>
      </c>
      <c r="N104" s="72"/>
      <c r="O104" s="70">
        <v>124</v>
      </c>
      <c r="P104" s="71">
        <v>25.501999999999999</v>
      </c>
      <c r="Q104" s="71">
        <v>-3.3660000000000001</v>
      </c>
      <c r="R104" s="73"/>
    </row>
    <row r="105" spans="1:18" ht="13.5" thickBot="1" x14ac:dyDescent="0.25">
      <c r="A105" s="503"/>
      <c r="B105" s="65" t="s">
        <v>72</v>
      </c>
      <c r="C105" s="74">
        <v>0</v>
      </c>
      <c r="D105" s="75">
        <v>0</v>
      </c>
      <c r="E105" s="75">
        <v>0</v>
      </c>
      <c r="F105" s="76"/>
      <c r="G105" s="74">
        <v>0</v>
      </c>
      <c r="H105" s="75">
        <v>0</v>
      </c>
      <c r="I105" s="75">
        <v>0</v>
      </c>
      <c r="J105" s="76"/>
      <c r="K105" s="74">
        <v>0</v>
      </c>
      <c r="L105" s="75">
        <v>0</v>
      </c>
      <c r="M105" s="75">
        <v>0</v>
      </c>
      <c r="N105" s="76"/>
      <c r="O105" s="74">
        <v>0</v>
      </c>
      <c r="P105" s="75">
        <v>0</v>
      </c>
      <c r="Q105" s="75">
        <v>0</v>
      </c>
      <c r="R105" s="77"/>
    </row>
    <row r="106" spans="1:18" x14ac:dyDescent="0.2">
      <c r="A106" s="491" t="s">
        <v>73</v>
      </c>
      <c r="B106" s="55" t="s">
        <v>74</v>
      </c>
      <c r="C106" s="56">
        <v>62</v>
      </c>
      <c r="D106" s="57">
        <v>10.864000000000001</v>
      </c>
      <c r="E106" s="57">
        <v>-7.0359999999999996</v>
      </c>
      <c r="F106" s="58"/>
      <c r="G106" s="56">
        <v>80</v>
      </c>
      <c r="H106" s="57">
        <v>14.375</v>
      </c>
      <c r="I106" s="57">
        <v>-8.3030000000000008</v>
      </c>
      <c r="J106" s="58"/>
      <c r="K106" s="56">
        <v>90</v>
      </c>
      <c r="L106" s="57">
        <v>16.486999999999998</v>
      </c>
      <c r="M106" s="57">
        <v>-8.8840000000000003</v>
      </c>
      <c r="N106" s="58"/>
      <c r="O106" s="56">
        <v>94</v>
      </c>
      <c r="P106" s="57">
        <v>17.332000000000001</v>
      </c>
      <c r="Q106" s="57">
        <v>-9.1080000000000005</v>
      </c>
      <c r="R106" s="59"/>
    </row>
    <row r="107" spans="1:18" x14ac:dyDescent="0.2">
      <c r="A107" s="504"/>
      <c r="B107" s="60" t="s">
        <v>75</v>
      </c>
      <c r="C107" s="61">
        <v>0</v>
      </c>
      <c r="D107" s="62">
        <v>0</v>
      </c>
      <c r="E107" s="62">
        <v>0</v>
      </c>
      <c r="F107" s="63"/>
      <c r="G107" s="61">
        <v>0</v>
      </c>
      <c r="H107" s="62">
        <v>0</v>
      </c>
      <c r="I107" s="62">
        <v>0</v>
      </c>
      <c r="J107" s="63"/>
      <c r="K107" s="61">
        <v>0</v>
      </c>
      <c r="L107" s="62">
        <v>0</v>
      </c>
      <c r="M107" s="62">
        <v>0</v>
      </c>
      <c r="N107" s="63"/>
      <c r="O107" s="61">
        <v>0</v>
      </c>
      <c r="P107" s="62">
        <v>0</v>
      </c>
      <c r="Q107" s="62">
        <v>0</v>
      </c>
      <c r="R107" s="64"/>
    </row>
    <row r="108" spans="1:18" ht="13.5" thickBot="1" x14ac:dyDescent="0.25">
      <c r="A108" s="504"/>
      <c r="B108" s="199" t="s">
        <v>76</v>
      </c>
      <c r="C108" s="66">
        <v>27</v>
      </c>
      <c r="D108" s="67">
        <v>4.3559999999999999</v>
      </c>
      <c r="E108" s="67">
        <v>-3.3530000000000002</v>
      </c>
      <c r="F108" s="68"/>
      <c r="G108" s="66">
        <v>28</v>
      </c>
      <c r="H108" s="67">
        <v>5.016</v>
      </c>
      <c r="I108" s="67">
        <v>-3.01</v>
      </c>
      <c r="J108" s="68"/>
      <c r="K108" s="66">
        <v>29</v>
      </c>
      <c r="L108" s="67">
        <v>5.28</v>
      </c>
      <c r="M108" s="67">
        <v>-3.036</v>
      </c>
      <c r="N108" s="68"/>
      <c r="O108" s="66">
        <v>27</v>
      </c>
      <c r="P108" s="67">
        <v>4.673</v>
      </c>
      <c r="Q108" s="67">
        <v>-3.1680000000000001</v>
      </c>
      <c r="R108" s="69"/>
    </row>
    <row r="109" spans="1:18" x14ac:dyDescent="0.2">
      <c r="A109" s="565" t="s">
        <v>77</v>
      </c>
      <c r="B109" s="78" t="s">
        <v>78</v>
      </c>
      <c r="C109" s="79">
        <v>13</v>
      </c>
      <c r="D109" s="80">
        <v>0.23599999999999999</v>
      </c>
      <c r="E109" s="80">
        <v>3.4000000000000002E-2</v>
      </c>
      <c r="F109" s="81"/>
      <c r="G109" s="79">
        <v>14</v>
      </c>
      <c r="H109" s="80">
        <v>0.26200000000000001</v>
      </c>
      <c r="I109" s="80">
        <v>2.5999999999999999E-2</v>
      </c>
      <c r="J109" s="81"/>
      <c r="K109" s="82">
        <v>18</v>
      </c>
      <c r="L109" s="80">
        <v>0.32600000000000001</v>
      </c>
      <c r="M109" s="80">
        <v>4.1000000000000002E-2</v>
      </c>
      <c r="N109" s="83"/>
      <c r="O109" s="79">
        <v>15</v>
      </c>
      <c r="P109" s="80">
        <v>0.27900000000000003</v>
      </c>
      <c r="Q109" s="80">
        <v>0.04</v>
      </c>
      <c r="R109" s="81"/>
    </row>
    <row r="110" spans="1:18" x14ac:dyDescent="0.2">
      <c r="A110" s="505"/>
      <c r="B110" s="60" t="s">
        <v>79</v>
      </c>
      <c r="C110" s="61">
        <v>20</v>
      </c>
      <c r="D110" s="62">
        <v>0.35799999999999998</v>
      </c>
      <c r="E110" s="62">
        <v>9.0999999999999998E-2</v>
      </c>
      <c r="F110" s="64"/>
      <c r="G110" s="61">
        <v>21</v>
      </c>
      <c r="H110" s="62">
        <v>0.37</v>
      </c>
      <c r="I110" s="62">
        <v>9.4E-2</v>
      </c>
      <c r="J110" s="64"/>
      <c r="K110" s="84">
        <v>21</v>
      </c>
      <c r="L110" s="62">
        <v>0.36099999999999999</v>
      </c>
      <c r="M110" s="62">
        <v>9.6000000000000002E-2</v>
      </c>
      <c r="N110" s="63"/>
      <c r="O110" s="61">
        <v>21</v>
      </c>
      <c r="P110" s="62">
        <v>0.36</v>
      </c>
      <c r="Q110" s="62">
        <v>9.7000000000000003E-2</v>
      </c>
      <c r="R110" s="64"/>
    </row>
    <row r="111" spans="1:18" x14ac:dyDescent="0.2">
      <c r="A111" s="505"/>
      <c r="B111" s="60" t="s">
        <v>80</v>
      </c>
      <c r="C111" s="61">
        <v>147</v>
      </c>
      <c r="D111" s="62">
        <v>2.605</v>
      </c>
      <c r="E111" s="62">
        <v>0.61599999999999999</v>
      </c>
      <c r="F111" s="64"/>
      <c r="G111" s="61">
        <v>147</v>
      </c>
      <c r="H111" s="62">
        <v>2.577</v>
      </c>
      <c r="I111" s="62">
        <v>0.68200000000000005</v>
      </c>
      <c r="J111" s="64"/>
      <c r="K111" s="84">
        <v>138</v>
      </c>
      <c r="L111" s="62">
        <v>2.4260000000000002</v>
      </c>
      <c r="M111" s="62">
        <v>0.63700000000000001</v>
      </c>
      <c r="N111" s="63"/>
      <c r="O111" s="61">
        <v>127</v>
      </c>
      <c r="P111" s="62">
        <v>2.2429999999999999</v>
      </c>
      <c r="Q111" s="62">
        <v>0.57099999999999995</v>
      </c>
      <c r="R111" s="64"/>
    </row>
    <row r="112" spans="1:18" ht="13.5" thickBot="1" x14ac:dyDescent="0.25">
      <c r="A112" s="566"/>
      <c r="B112" s="85" t="s">
        <v>81</v>
      </c>
      <c r="C112" s="74">
        <v>21</v>
      </c>
      <c r="D112" s="75">
        <v>0.38200000000000001</v>
      </c>
      <c r="E112" s="75">
        <v>7.6999999999999999E-2</v>
      </c>
      <c r="F112" s="77"/>
      <c r="G112" s="74">
        <v>20</v>
      </c>
      <c r="H112" s="75">
        <v>0.35199999999999998</v>
      </c>
      <c r="I112" s="75">
        <v>7.8E-2</v>
      </c>
      <c r="J112" s="77"/>
      <c r="K112" s="86">
        <v>19</v>
      </c>
      <c r="L112" s="75">
        <v>0.34599999999999997</v>
      </c>
      <c r="M112" s="75">
        <v>5.7000000000000002E-2</v>
      </c>
      <c r="N112" s="76"/>
      <c r="O112" s="74">
        <v>22</v>
      </c>
      <c r="P112" s="75">
        <v>0.38800000000000001</v>
      </c>
      <c r="Q112" s="75">
        <v>5.3999999999999999E-2</v>
      </c>
      <c r="R112" s="77"/>
    </row>
    <row r="113" spans="1:18" x14ac:dyDescent="0.2">
      <c r="A113" s="491" t="s">
        <v>82</v>
      </c>
      <c r="B113" s="55" t="s">
        <v>83</v>
      </c>
      <c r="C113" s="56">
        <v>102</v>
      </c>
      <c r="D113" s="57">
        <v>1.855</v>
      </c>
      <c r="E113" s="57">
        <v>0.40100000000000002</v>
      </c>
      <c r="F113" s="58"/>
      <c r="G113" s="56">
        <v>134</v>
      </c>
      <c r="H113" s="57">
        <v>2.3980000000000001</v>
      </c>
      <c r="I113" s="57">
        <v>0.61899999999999999</v>
      </c>
      <c r="J113" s="58"/>
      <c r="K113" s="56">
        <v>121</v>
      </c>
      <c r="L113" s="57">
        <v>2.1970000000000001</v>
      </c>
      <c r="M113" s="57">
        <v>0.44800000000000001</v>
      </c>
      <c r="N113" s="58"/>
      <c r="O113" s="56">
        <v>109</v>
      </c>
      <c r="P113" s="57">
        <v>1.97</v>
      </c>
      <c r="Q113" s="57">
        <v>0.438</v>
      </c>
      <c r="R113" s="59"/>
    </row>
    <row r="114" spans="1:18" ht="13.5" thickBot="1" x14ac:dyDescent="0.25">
      <c r="A114" s="504"/>
      <c r="B114" s="87" t="s">
        <v>84</v>
      </c>
      <c r="C114" s="66">
        <v>65</v>
      </c>
      <c r="D114" s="67">
        <v>1.0780000000000001</v>
      </c>
      <c r="E114" s="67">
        <v>0.52500000000000002</v>
      </c>
      <c r="F114" s="68"/>
      <c r="G114" s="66">
        <v>69</v>
      </c>
      <c r="H114" s="67">
        <v>1.153</v>
      </c>
      <c r="I114" s="67">
        <v>0.55200000000000005</v>
      </c>
      <c r="J114" s="68"/>
      <c r="K114" s="66">
        <v>74</v>
      </c>
      <c r="L114" s="67">
        <v>1.238</v>
      </c>
      <c r="M114" s="67">
        <v>0.60599999999999998</v>
      </c>
      <c r="N114" s="68"/>
      <c r="O114" s="66">
        <v>71</v>
      </c>
      <c r="P114" s="67">
        <v>1.17</v>
      </c>
      <c r="Q114" s="67">
        <v>0.58199999999999996</v>
      </c>
      <c r="R114" s="69"/>
    </row>
    <row r="115" spans="1:18" ht="13.5" thickBot="1" x14ac:dyDescent="0.25">
      <c r="A115" s="88" t="s">
        <v>77</v>
      </c>
      <c r="B115" s="200" t="s">
        <v>85</v>
      </c>
      <c r="C115" s="89">
        <v>10</v>
      </c>
      <c r="D115" s="90">
        <v>0.19</v>
      </c>
      <c r="E115" s="90">
        <v>1.4E-2</v>
      </c>
      <c r="F115" s="91"/>
      <c r="G115" s="89">
        <v>10</v>
      </c>
      <c r="H115" s="90">
        <v>0.187</v>
      </c>
      <c r="I115" s="90">
        <v>1.4E-2</v>
      </c>
      <c r="J115" s="91"/>
      <c r="K115" s="89">
        <v>10</v>
      </c>
      <c r="L115" s="90">
        <v>0.188</v>
      </c>
      <c r="M115" s="90">
        <v>1.4E-2</v>
      </c>
      <c r="N115" s="91"/>
      <c r="O115" s="89">
        <v>10</v>
      </c>
      <c r="P115" s="90">
        <v>0.19</v>
      </c>
      <c r="Q115" s="90">
        <v>1.4E-2</v>
      </c>
      <c r="R115" s="92"/>
    </row>
    <row r="116" spans="1:18" ht="13.5" thickBot="1" x14ac:dyDescent="0.25">
      <c r="A116" s="93" t="s">
        <v>82</v>
      </c>
      <c r="B116" s="201" t="s">
        <v>86</v>
      </c>
      <c r="C116" s="94">
        <v>4</v>
      </c>
      <c r="D116" s="95">
        <v>7.4999999999999997E-2</v>
      </c>
      <c r="E116" s="95">
        <v>8.0000000000000002E-3</v>
      </c>
      <c r="F116" s="96"/>
      <c r="G116" s="94">
        <v>3</v>
      </c>
      <c r="H116" s="95">
        <v>5.3999999999999999E-2</v>
      </c>
      <c r="I116" s="95">
        <v>7.0000000000000001E-3</v>
      </c>
      <c r="J116" s="96"/>
      <c r="K116" s="94">
        <v>4</v>
      </c>
      <c r="L116" s="95">
        <v>7.3999999999999996E-2</v>
      </c>
      <c r="M116" s="95">
        <v>7.0000000000000001E-3</v>
      </c>
      <c r="N116" s="96"/>
      <c r="O116" s="94">
        <v>4</v>
      </c>
      <c r="P116" s="95">
        <v>7.4999999999999997E-2</v>
      </c>
      <c r="Q116" s="95">
        <v>7.0000000000000001E-3</v>
      </c>
      <c r="R116" s="97"/>
    </row>
    <row r="117" spans="1:18" x14ac:dyDescent="0.2">
      <c r="A117" s="361" t="s">
        <v>87</v>
      </c>
      <c r="B117" s="565" t="s">
        <v>9</v>
      </c>
      <c r="C117" s="488">
        <v>14</v>
      </c>
      <c r="D117" s="489"/>
      <c r="E117" s="489"/>
      <c r="F117" s="490"/>
      <c r="G117" s="493">
        <v>14</v>
      </c>
      <c r="H117" s="489"/>
      <c r="I117" s="489"/>
      <c r="J117" s="494"/>
      <c r="K117" s="488">
        <v>14</v>
      </c>
      <c r="L117" s="489"/>
      <c r="M117" s="489"/>
      <c r="N117" s="490"/>
      <c r="O117" s="488">
        <v>14</v>
      </c>
      <c r="P117" s="489"/>
      <c r="Q117" s="489"/>
      <c r="R117" s="490"/>
    </row>
    <row r="118" spans="1:18" ht="13.5" thickBot="1" x14ac:dyDescent="0.25">
      <c r="A118" s="362" t="s">
        <v>88</v>
      </c>
      <c r="B118" s="566"/>
      <c r="C118" s="567">
        <v>15</v>
      </c>
      <c r="D118" s="568"/>
      <c r="E118" s="568"/>
      <c r="F118" s="569"/>
      <c r="G118" s="568">
        <v>15</v>
      </c>
      <c r="H118" s="568"/>
      <c r="I118" s="568"/>
      <c r="J118" s="568"/>
      <c r="K118" s="567">
        <v>15</v>
      </c>
      <c r="L118" s="568"/>
      <c r="M118" s="568"/>
      <c r="N118" s="569"/>
      <c r="O118" s="567">
        <v>15</v>
      </c>
      <c r="P118" s="568"/>
      <c r="Q118" s="568"/>
      <c r="R118" s="569"/>
    </row>
    <row r="119" spans="1:18" ht="13.5" thickBot="1" x14ac:dyDescent="0.25">
      <c r="A119" s="321" t="s">
        <v>87</v>
      </c>
      <c r="B119" s="98" t="s">
        <v>10</v>
      </c>
      <c r="C119" s="495">
        <v>14</v>
      </c>
      <c r="D119" s="496"/>
      <c r="E119" s="496"/>
      <c r="F119" s="497"/>
      <c r="G119" s="498">
        <v>14</v>
      </c>
      <c r="H119" s="496"/>
      <c r="I119" s="496"/>
      <c r="J119" s="499"/>
      <c r="K119" s="495">
        <v>14</v>
      </c>
      <c r="L119" s="496"/>
      <c r="M119" s="496"/>
      <c r="N119" s="497"/>
      <c r="O119" s="495">
        <v>14</v>
      </c>
      <c r="P119" s="496"/>
      <c r="Q119" s="496"/>
      <c r="R119" s="497"/>
    </row>
    <row r="120" spans="1:18" ht="13.5" thickBot="1" x14ac:dyDescent="0.25">
      <c r="A120" s="363"/>
      <c r="B120" s="93" t="s">
        <v>89</v>
      </c>
      <c r="C120" s="414">
        <v>4.1666666666666664E-2</v>
      </c>
      <c r="D120" s="415"/>
      <c r="E120" s="415"/>
      <c r="F120" s="416"/>
      <c r="G120" s="414">
        <v>0.25</v>
      </c>
      <c r="H120" s="415"/>
      <c r="I120" s="415"/>
      <c r="J120" s="415"/>
      <c r="K120" s="414">
        <v>0.58333333333333304</v>
      </c>
      <c r="L120" s="415"/>
      <c r="M120" s="415"/>
      <c r="N120" s="415"/>
      <c r="O120" s="414">
        <v>0.75</v>
      </c>
      <c r="P120" s="415"/>
      <c r="Q120" s="415"/>
      <c r="R120" s="416"/>
    </row>
    <row r="121" spans="1:18" x14ac:dyDescent="0.2">
      <c r="A121" s="364"/>
      <c r="B121" s="202" t="s">
        <v>63</v>
      </c>
      <c r="C121" s="488">
        <v>235.7</v>
      </c>
      <c r="D121" s="489"/>
      <c r="E121" s="489"/>
      <c r="F121" s="490"/>
      <c r="G121" s="488">
        <v>234.8</v>
      </c>
      <c r="H121" s="489"/>
      <c r="I121" s="489"/>
      <c r="J121" s="490"/>
      <c r="K121" s="488">
        <v>235.7</v>
      </c>
      <c r="L121" s="489"/>
      <c r="M121" s="489"/>
      <c r="N121" s="490"/>
      <c r="O121" s="488">
        <v>236.8</v>
      </c>
      <c r="P121" s="489"/>
      <c r="Q121" s="489"/>
      <c r="R121" s="490"/>
    </row>
    <row r="122" spans="1:18" x14ac:dyDescent="0.2">
      <c r="A122" s="365"/>
      <c r="B122" s="203" t="s">
        <v>67</v>
      </c>
      <c r="C122" s="485">
        <v>235.3</v>
      </c>
      <c r="D122" s="486"/>
      <c r="E122" s="486"/>
      <c r="F122" s="487"/>
      <c r="G122" s="485">
        <v>234.3</v>
      </c>
      <c r="H122" s="486"/>
      <c r="I122" s="486"/>
      <c r="J122" s="487"/>
      <c r="K122" s="485">
        <v>235.2</v>
      </c>
      <c r="L122" s="486"/>
      <c r="M122" s="486"/>
      <c r="N122" s="487"/>
      <c r="O122" s="485">
        <v>236.4</v>
      </c>
      <c r="P122" s="486"/>
      <c r="Q122" s="486"/>
      <c r="R122" s="487"/>
    </row>
    <row r="123" spans="1:18" x14ac:dyDescent="0.2">
      <c r="A123" s="366"/>
      <c r="B123" s="203" t="s">
        <v>70</v>
      </c>
      <c r="C123" s="485">
        <v>119.4</v>
      </c>
      <c r="D123" s="486"/>
      <c r="E123" s="486"/>
      <c r="F123" s="487"/>
      <c r="G123" s="485">
        <v>119</v>
      </c>
      <c r="H123" s="486"/>
      <c r="I123" s="486"/>
      <c r="J123" s="487"/>
      <c r="K123" s="485">
        <v>119.6</v>
      </c>
      <c r="L123" s="486"/>
      <c r="M123" s="486"/>
      <c r="N123" s="487"/>
      <c r="O123" s="485">
        <v>120</v>
      </c>
      <c r="P123" s="486"/>
      <c r="Q123" s="486"/>
      <c r="R123" s="487"/>
    </row>
    <row r="124" spans="1:18" x14ac:dyDescent="0.2">
      <c r="A124" s="365"/>
      <c r="B124" s="203" t="s">
        <v>73</v>
      </c>
      <c r="C124" s="485">
        <v>119.6</v>
      </c>
      <c r="D124" s="486"/>
      <c r="E124" s="486"/>
      <c r="F124" s="487"/>
      <c r="G124" s="485">
        <v>119.1</v>
      </c>
      <c r="H124" s="486"/>
      <c r="I124" s="486"/>
      <c r="J124" s="487"/>
      <c r="K124" s="485">
        <v>119.6</v>
      </c>
      <c r="L124" s="486"/>
      <c r="M124" s="486"/>
      <c r="N124" s="487"/>
      <c r="O124" s="485">
        <v>120.3</v>
      </c>
      <c r="P124" s="486"/>
      <c r="Q124" s="486"/>
      <c r="R124" s="487"/>
    </row>
    <row r="125" spans="1:18" x14ac:dyDescent="0.2">
      <c r="A125" s="360"/>
      <c r="B125" s="203" t="s">
        <v>77</v>
      </c>
      <c r="C125" s="485">
        <v>10.5</v>
      </c>
      <c r="D125" s="486"/>
      <c r="E125" s="486"/>
      <c r="F125" s="487"/>
      <c r="G125" s="485">
        <v>10.5</v>
      </c>
      <c r="H125" s="486"/>
      <c r="I125" s="486"/>
      <c r="J125" s="487"/>
      <c r="K125" s="485">
        <v>10.5</v>
      </c>
      <c r="L125" s="486"/>
      <c r="M125" s="486"/>
      <c r="N125" s="487"/>
      <c r="O125" s="485">
        <v>10.5</v>
      </c>
      <c r="P125" s="486"/>
      <c r="Q125" s="486"/>
      <c r="R125" s="487"/>
    </row>
    <row r="126" spans="1:18" ht="13.5" thickBot="1" x14ac:dyDescent="0.25">
      <c r="A126" s="360"/>
      <c r="B126" s="204" t="s">
        <v>82</v>
      </c>
      <c r="C126" s="562">
        <v>10.7</v>
      </c>
      <c r="D126" s="563"/>
      <c r="E126" s="563"/>
      <c r="F126" s="564"/>
      <c r="G126" s="562">
        <v>10.7</v>
      </c>
      <c r="H126" s="563"/>
      <c r="I126" s="563"/>
      <c r="J126" s="564"/>
      <c r="K126" s="562">
        <v>10.7</v>
      </c>
      <c r="L126" s="563"/>
      <c r="M126" s="563"/>
      <c r="N126" s="564"/>
      <c r="O126" s="562">
        <v>10.7</v>
      </c>
      <c r="P126" s="563"/>
      <c r="Q126" s="563"/>
      <c r="R126" s="564"/>
    </row>
    <row r="127" spans="1:18" ht="13.5" thickBot="1" x14ac:dyDescent="0.25">
      <c r="A127" s="438" t="s">
        <v>174</v>
      </c>
      <c r="B127" s="439"/>
      <c r="C127" s="439"/>
      <c r="D127" s="439"/>
      <c r="E127" s="439"/>
      <c r="F127" s="439"/>
      <c r="G127" s="439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40"/>
    </row>
    <row r="128" spans="1:18" x14ac:dyDescent="0.2">
      <c r="A128" s="480" t="s">
        <v>174</v>
      </c>
      <c r="B128" s="532" t="s">
        <v>52</v>
      </c>
      <c r="C128" s="534">
        <v>4.1666666666666664E-2</v>
      </c>
      <c r="D128" s="447"/>
      <c r="E128" s="447"/>
      <c r="F128" s="531"/>
      <c r="G128" s="559">
        <v>0.25</v>
      </c>
      <c r="H128" s="560"/>
      <c r="I128" s="560"/>
      <c r="J128" s="561"/>
      <c r="K128" s="560">
        <v>0.58333333333333337</v>
      </c>
      <c r="L128" s="560"/>
      <c r="M128" s="560"/>
      <c r="N128" s="560"/>
      <c r="O128" s="500">
        <v>0.75</v>
      </c>
      <c r="P128" s="401"/>
      <c r="Q128" s="401"/>
      <c r="R128" s="402"/>
    </row>
    <row r="129" spans="1:18" ht="13.5" thickBot="1" x14ac:dyDescent="0.25">
      <c r="A129" s="481"/>
      <c r="B129" s="533"/>
      <c r="C129" s="50" t="s">
        <v>53</v>
      </c>
      <c r="D129" s="51" t="s">
        <v>54</v>
      </c>
      <c r="E129" s="51" t="s">
        <v>55</v>
      </c>
      <c r="F129" s="205" t="s">
        <v>170</v>
      </c>
      <c r="G129" s="40" t="s">
        <v>53</v>
      </c>
      <c r="H129" s="41" t="s">
        <v>54</v>
      </c>
      <c r="I129" s="41" t="s">
        <v>55</v>
      </c>
      <c r="J129" s="161" t="s">
        <v>170</v>
      </c>
      <c r="K129" s="42" t="s">
        <v>53</v>
      </c>
      <c r="L129" s="41" t="s">
        <v>54</v>
      </c>
      <c r="M129" s="41" t="s">
        <v>55</v>
      </c>
      <c r="N129" s="161" t="s">
        <v>170</v>
      </c>
      <c r="O129" s="50" t="s">
        <v>53</v>
      </c>
      <c r="P129" s="51" t="s">
        <v>54</v>
      </c>
      <c r="Q129" s="51" t="s">
        <v>55</v>
      </c>
      <c r="R129" s="205" t="s">
        <v>170</v>
      </c>
    </row>
    <row r="130" spans="1:18" x14ac:dyDescent="0.2">
      <c r="A130" s="481"/>
      <c r="B130" s="206" t="s">
        <v>175</v>
      </c>
      <c r="C130" s="100">
        <v>76</v>
      </c>
      <c r="D130" s="101">
        <v>-17.346</v>
      </c>
      <c r="E130" s="101">
        <v>24.551999999999996</v>
      </c>
      <c r="F130" s="102">
        <v>0.79400000000000004</v>
      </c>
      <c r="G130" s="100">
        <v>87</v>
      </c>
      <c r="H130" s="101">
        <v>16.89</v>
      </c>
      <c r="I130" s="101">
        <v>30.03</v>
      </c>
      <c r="J130" s="102">
        <v>1.044</v>
      </c>
      <c r="K130" s="100">
        <v>89</v>
      </c>
      <c r="L130" s="101">
        <v>15.815999999999999</v>
      </c>
      <c r="M130" s="101">
        <v>31.169999999999998</v>
      </c>
      <c r="N130" s="102">
        <v>1.0740000000000001</v>
      </c>
      <c r="O130" s="100">
        <v>79</v>
      </c>
      <c r="P130" s="101">
        <v>-4.6339999999999995</v>
      </c>
      <c r="Q130" s="101">
        <v>30.838000000000001</v>
      </c>
      <c r="R130" s="103">
        <v>0.85499999999999998</v>
      </c>
    </row>
    <row r="131" spans="1:18" x14ac:dyDescent="0.2">
      <c r="A131" s="481"/>
      <c r="B131" s="207" t="s">
        <v>176</v>
      </c>
      <c r="C131" s="104">
        <v>88</v>
      </c>
      <c r="D131" s="105">
        <v>-18.312000000000001</v>
      </c>
      <c r="E131" s="105">
        <v>30.074000000000002</v>
      </c>
      <c r="F131" s="106">
        <v>1.0529999999999999</v>
      </c>
      <c r="G131" s="104">
        <v>102</v>
      </c>
      <c r="H131" s="105">
        <v>19.224</v>
      </c>
      <c r="I131" s="105">
        <v>36.138000000000005</v>
      </c>
      <c r="J131" s="106">
        <v>1.423</v>
      </c>
      <c r="K131" s="104">
        <v>103</v>
      </c>
      <c r="L131" s="105">
        <v>18.052</v>
      </c>
      <c r="M131" s="105">
        <v>37.449000000000005</v>
      </c>
      <c r="N131" s="106">
        <v>1.4670000000000001</v>
      </c>
      <c r="O131" s="104">
        <v>93</v>
      </c>
      <c r="P131" s="105">
        <v>-4.3440000000000003</v>
      </c>
      <c r="Q131" s="105">
        <v>36.981999999999999</v>
      </c>
      <c r="R131" s="107">
        <v>1.177</v>
      </c>
    </row>
    <row r="132" spans="1:18" x14ac:dyDescent="0.2">
      <c r="A132" s="481"/>
      <c r="B132" s="207" t="s">
        <v>59</v>
      </c>
      <c r="C132" s="104">
        <v>160</v>
      </c>
      <c r="D132" s="105">
        <v>22.308</v>
      </c>
      <c r="E132" s="105">
        <v>-23.803999999999998</v>
      </c>
      <c r="F132" s="106">
        <v>0</v>
      </c>
      <c r="G132" s="104">
        <v>152</v>
      </c>
      <c r="H132" s="105">
        <v>-10.692</v>
      </c>
      <c r="I132" s="105">
        <v>-29.106000000000002</v>
      </c>
      <c r="J132" s="106">
        <v>0</v>
      </c>
      <c r="K132" s="104">
        <v>155</v>
      </c>
      <c r="L132" s="105">
        <v>-9.3059999999999992</v>
      </c>
      <c r="M132" s="105">
        <v>-30.206</v>
      </c>
      <c r="N132" s="106">
        <v>0</v>
      </c>
      <c r="O132" s="104">
        <v>155</v>
      </c>
      <c r="P132" s="105">
        <v>10.472</v>
      </c>
      <c r="Q132" s="105">
        <v>-29.963999999999999</v>
      </c>
      <c r="R132" s="107">
        <v>0</v>
      </c>
    </row>
    <row r="133" spans="1:18" x14ac:dyDescent="0.2">
      <c r="A133" s="481"/>
      <c r="B133" s="207" t="s">
        <v>60</v>
      </c>
      <c r="C133" s="104">
        <v>181</v>
      </c>
      <c r="D133" s="105">
        <v>22.044</v>
      </c>
      <c r="E133" s="105">
        <v>-29.326000000000001</v>
      </c>
      <c r="F133" s="106">
        <v>0</v>
      </c>
      <c r="G133" s="104">
        <v>187</v>
      </c>
      <c r="H133" s="105">
        <v>-13.992000000000001</v>
      </c>
      <c r="I133" s="105">
        <v>-35.112000000000002</v>
      </c>
      <c r="J133" s="106">
        <v>0</v>
      </c>
      <c r="K133" s="104">
        <v>189</v>
      </c>
      <c r="L133" s="105">
        <v>-12.298</v>
      </c>
      <c r="M133" s="105">
        <v>-36.322000000000003</v>
      </c>
      <c r="N133" s="106">
        <v>0</v>
      </c>
      <c r="O133" s="104">
        <v>184</v>
      </c>
      <c r="P133" s="105">
        <v>9.3719999999999999</v>
      </c>
      <c r="Q133" s="105">
        <v>-35.991999999999997</v>
      </c>
      <c r="R133" s="107">
        <v>0</v>
      </c>
    </row>
    <row r="134" spans="1:18" x14ac:dyDescent="0.2">
      <c r="A134" s="481"/>
      <c r="B134" s="207" t="s">
        <v>61</v>
      </c>
      <c r="C134" s="104">
        <v>285</v>
      </c>
      <c r="D134" s="105">
        <v>-4.9619999999999997</v>
      </c>
      <c r="E134" s="105">
        <v>-0.81</v>
      </c>
      <c r="F134" s="106">
        <v>6.2E-2</v>
      </c>
      <c r="G134" s="104">
        <v>356</v>
      </c>
      <c r="H134" s="105">
        <v>-6.1980000000000004</v>
      </c>
      <c r="I134" s="105">
        <v>-1.02</v>
      </c>
      <c r="J134" s="106">
        <v>9.6000000000000002E-2</v>
      </c>
      <c r="K134" s="104">
        <v>370</v>
      </c>
      <c r="L134" s="105">
        <v>-6.51</v>
      </c>
      <c r="M134" s="105">
        <v>-1.07</v>
      </c>
      <c r="N134" s="106">
        <v>0.106</v>
      </c>
      <c r="O134" s="104">
        <v>332</v>
      </c>
      <c r="P134" s="105">
        <v>-5.8380000000000001</v>
      </c>
      <c r="Q134" s="105">
        <v>-0.96</v>
      </c>
      <c r="R134" s="107">
        <v>8.5999999999999993E-2</v>
      </c>
    </row>
    <row r="135" spans="1:18" ht="13.5" thickBot="1" x14ac:dyDescent="0.25">
      <c r="A135" s="482"/>
      <c r="B135" s="208" t="s">
        <v>62</v>
      </c>
      <c r="C135" s="108">
        <v>214</v>
      </c>
      <c r="D135" s="109">
        <v>-3.7320000000000002</v>
      </c>
      <c r="E135" s="109">
        <v>-0.77</v>
      </c>
      <c r="F135" s="110">
        <v>2.1999999999999999E-2</v>
      </c>
      <c r="G135" s="108">
        <v>299</v>
      </c>
      <c r="H135" s="109">
        <v>-5.2320000000000002</v>
      </c>
      <c r="I135" s="109">
        <v>-1.07</v>
      </c>
      <c r="J135" s="110">
        <v>4.3999999999999997E-2</v>
      </c>
      <c r="K135" s="108">
        <v>329</v>
      </c>
      <c r="L135" s="109">
        <v>-5.7539999999999996</v>
      </c>
      <c r="M135" s="109">
        <v>-1.18</v>
      </c>
      <c r="N135" s="110">
        <v>5.2999999999999999E-2</v>
      </c>
      <c r="O135" s="108">
        <v>288</v>
      </c>
      <c r="P135" s="109">
        <v>-5.0279999999999996</v>
      </c>
      <c r="Q135" s="109">
        <v>-1.03</v>
      </c>
      <c r="R135" s="111">
        <v>0.04</v>
      </c>
    </row>
    <row r="136" spans="1:18" ht="13.5" thickBot="1" x14ac:dyDescent="0.25">
      <c r="A136" s="209" t="s">
        <v>177</v>
      </c>
      <c r="B136" s="210" t="s">
        <v>178</v>
      </c>
      <c r="C136" s="112">
        <v>62</v>
      </c>
      <c r="D136" s="113">
        <v>-11.792</v>
      </c>
      <c r="E136" s="113">
        <v>-21.56</v>
      </c>
      <c r="F136" s="211"/>
      <c r="G136" s="112">
        <v>39</v>
      </c>
      <c r="H136" s="113">
        <v>0.88</v>
      </c>
      <c r="I136" s="113">
        <v>-15.444000000000001</v>
      </c>
      <c r="J136" s="211"/>
      <c r="K136" s="112">
        <v>50</v>
      </c>
      <c r="L136" s="113">
        <v>-2.9039999999999999</v>
      </c>
      <c r="M136" s="113">
        <v>-19.623999999999999</v>
      </c>
      <c r="N136" s="211"/>
      <c r="O136" s="112">
        <v>39</v>
      </c>
      <c r="P136" s="113">
        <v>-0.13200000000000001</v>
      </c>
      <c r="Q136" s="113">
        <v>-15.532</v>
      </c>
      <c r="R136" s="212"/>
    </row>
    <row r="137" spans="1:18" ht="13.5" thickBot="1" x14ac:dyDescent="0.25">
      <c r="A137" s="213" t="s">
        <v>179</v>
      </c>
      <c r="B137" s="214" t="s">
        <v>180</v>
      </c>
      <c r="C137" s="114">
        <v>142</v>
      </c>
      <c r="D137" s="115">
        <v>47.036000000000001</v>
      </c>
      <c r="E137" s="115">
        <v>-32.076000000000001</v>
      </c>
      <c r="F137" s="215"/>
      <c r="G137" s="114">
        <v>156</v>
      </c>
      <c r="H137" s="115">
        <v>-37.091999999999999</v>
      </c>
      <c r="I137" s="115">
        <v>-50.335999999999999</v>
      </c>
      <c r="J137" s="215"/>
      <c r="K137" s="114">
        <v>143</v>
      </c>
      <c r="L137" s="115">
        <v>-31.064</v>
      </c>
      <c r="M137" s="115">
        <v>-48.531999999999996</v>
      </c>
      <c r="N137" s="215"/>
      <c r="O137" s="114">
        <v>129</v>
      </c>
      <c r="P137" s="115">
        <v>8.7560000000000002</v>
      </c>
      <c r="Q137" s="115">
        <v>-51.216000000000001</v>
      </c>
      <c r="R137" s="216"/>
    </row>
    <row r="138" spans="1:18" x14ac:dyDescent="0.2">
      <c r="A138" s="459" t="s">
        <v>70</v>
      </c>
      <c r="B138" s="217" t="s">
        <v>181</v>
      </c>
      <c r="C138" s="100">
        <v>124</v>
      </c>
      <c r="D138" s="101">
        <v>-22.373999999999999</v>
      </c>
      <c r="E138" s="101">
        <v>11.798</v>
      </c>
      <c r="F138" s="218"/>
      <c r="G138" s="100">
        <v>87</v>
      </c>
      <c r="H138" s="101">
        <v>-12.177</v>
      </c>
      <c r="I138" s="101">
        <v>12.887</v>
      </c>
      <c r="J138" s="218"/>
      <c r="K138" s="100">
        <v>90</v>
      </c>
      <c r="L138" s="101">
        <v>-11.962999999999999</v>
      </c>
      <c r="M138" s="101">
        <v>13.959</v>
      </c>
      <c r="N138" s="218"/>
      <c r="O138" s="100">
        <v>117</v>
      </c>
      <c r="P138" s="101">
        <v>-19.123999999999999</v>
      </c>
      <c r="Q138" s="101">
        <v>14.52</v>
      </c>
      <c r="R138" s="165"/>
    </row>
    <row r="139" spans="1:18" x14ac:dyDescent="0.2">
      <c r="A139" s="460"/>
      <c r="B139" s="219" t="s">
        <v>182</v>
      </c>
      <c r="C139" s="104">
        <v>111</v>
      </c>
      <c r="D139" s="105">
        <v>-18.398</v>
      </c>
      <c r="E139" s="105">
        <v>13.298999999999999</v>
      </c>
      <c r="F139" s="220"/>
      <c r="G139" s="104">
        <v>83</v>
      </c>
      <c r="H139" s="105">
        <v>-7.64</v>
      </c>
      <c r="I139" s="105">
        <v>15.212999999999999</v>
      </c>
      <c r="J139" s="220"/>
      <c r="K139" s="104">
        <v>88</v>
      </c>
      <c r="L139" s="105">
        <v>-8.4979999999999993</v>
      </c>
      <c r="M139" s="105">
        <v>15.791</v>
      </c>
      <c r="N139" s="220"/>
      <c r="O139" s="104">
        <v>109</v>
      </c>
      <c r="P139" s="105">
        <v>-15.494</v>
      </c>
      <c r="Q139" s="105">
        <v>16.137</v>
      </c>
      <c r="R139" s="169"/>
    </row>
    <row r="140" spans="1:18" x14ac:dyDescent="0.2">
      <c r="A140" s="460"/>
      <c r="B140" s="219" t="s">
        <v>183</v>
      </c>
      <c r="C140" s="104">
        <v>64</v>
      </c>
      <c r="D140" s="105">
        <v>12.65</v>
      </c>
      <c r="E140" s="105">
        <v>3.2010000000000001</v>
      </c>
      <c r="F140" s="220"/>
      <c r="G140" s="104">
        <v>97</v>
      </c>
      <c r="H140" s="105">
        <v>19.404</v>
      </c>
      <c r="I140" s="105">
        <v>4.367</v>
      </c>
      <c r="J140" s="220"/>
      <c r="K140" s="104">
        <v>99</v>
      </c>
      <c r="L140" s="105">
        <v>19.657</v>
      </c>
      <c r="M140" s="105">
        <v>4.444</v>
      </c>
      <c r="N140" s="220"/>
      <c r="O140" s="104">
        <v>85</v>
      </c>
      <c r="P140" s="105">
        <v>16.984000000000002</v>
      </c>
      <c r="Q140" s="105">
        <v>3.9159999999999999</v>
      </c>
      <c r="R140" s="169"/>
    </row>
    <row r="141" spans="1:18" ht="13.5" thickBot="1" x14ac:dyDescent="0.25">
      <c r="A141" s="461"/>
      <c r="B141" s="221" t="s">
        <v>184</v>
      </c>
      <c r="C141" s="116">
        <v>29</v>
      </c>
      <c r="D141" s="117">
        <v>5.907</v>
      </c>
      <c r="E141" s="117">
        <v>-1.1879999999999999</v>
      </c>
      <c r="F141" s="222"/>
      <c r="G141" s="116">
        <v>58</v>
      </c>
      <c r="H141" s="117">
        <v>11.86</v>
      </c>
      <c r="I141" s="118">
        <v>-0.442</v>
      </c>
      <c r="J141" s="222"/>
      <c r="K141" s="116">
        <v>56</v>
      </c>
      <c r="L141" s="117">
        <v>11.523999999999999</v>
      </c>
      <c r="M141" s="117">
        <v>-0.40300000000000002</v>
      </c>
      <c r="N141" s="222"/>
      <c r="O141" s="116">
        <v>42</v>
      </c>
      <c r="P141" s="117">
        <v>8.5470000000000006</v>
      </c>
      <c r="Q141" s="117">
        <v>-0.85099999999999998</v>
      </c>
      <c r="R141" s="223"/>
    </row>
    <row r="142" spans="1:18" x14ac:dyDescent="0.2">
      <c r="A142" s="460" t="s">
        <v>73</v>
      </c>
      <c r="B142" s="224" t="s">
        <v>185</v>
      </c>
      <c r="C142" s="119">
        <v>130</v>
      </c>
      <c r="D142" s="120">
        <v>-23.495999999999999</v>
      </c>
      <c r="E142" s="120">
        <v>11.864000000000001</v>
      </c>
      <c r="F142" s="225"/>
      <c r="G142" s="119">
        <v>92</v>
      </c>
      <c r="H142" s="120">
        <v>-13.101000000000001</v>
      </c>
      <c r="I142" s="120">
        <v>13.298999999999999</v>
      </c>
      <c r="J142" s="225"/>
      <c r="K142" s="119">
        <v>99</v>
      </c>
      <c r="L142" s="120">
        <v>-14.289</v>
      </c>
      <c r="M142" s="120">
        <v>13.992000000000001</v>
      </c>
      <c r="N142" s="225"/>
      <c r="O142" s="119">
        <v>127</v>
      </c>
      <c r="P142" s="120">
        <v>-21.186</v>
      </c>
      <c r="Q142" s="120">
        <v>14.669</v>
      </c>
      <c r="R142" s="226"/>
    </row>
    <row r="143" spans="1:18" x14ac:dyDescent="0.2">
      <c r="A143" s="460"/>
      <c r="B143" s="219" t="s">
        <v>186</v>
      </c>
      <c r="C143" s="104">
        <v>105</v>
      </c>
      <c r="D143" s="105">
        <v>-16.698</v>
      </c>
      <c r="E143" s="105">
        <v>13.298999999999999</v>
      </c>
      <c r="F143" s="220"/>
      <c r="G143" s="104">
        <v>79</v>
      </c>
      <c r="H143" s="105">
        <v>-5.742</v>
      </c>
      <c r="I143" s="105">
        <v>15.048</v>
      </c>
      <c r="J143" s="220"/>
      <c r="K143" s="104">
        <v>82</v>
      </c>
      <c r="L143" s="105">
        <v>-6.2370000000000001</v>
      </c>
      <c r="M143" s="105">
        <v>15.395</v>
      </c>
      <c r="N143" s="220"/>
      <c r="O143" s="104">
        <v>103</v>
      </c>
      <c r="P143" s="105">
        <v>-13.497</v>
      </c>
      <c r="Q143" s="105">
        <v>15.791</v>
      </c>
      <c r="R143" s="169"/>
    </row>
    <row r="144" spans="1:18" x14ac:dyDescent="0.2">
      <c r="A144" s="460"/>
      <c r="B144" s="219" t="s">
        <v>187</v>
      </c>
      <c r="C144" s="104">
        <v>51</v>
      </c>
      <c r="D144" s="105">
        <v>10.054</v>
      </c>
      <c r="E144" s="105">
        <v>2.3540000000000001</v>
      </c>
      <c r="F144" s="220"/>
      <c r="G144" s="104">
        <v>86</v>
      </c>
      <c r="H144" s="105">
        <v>16.907</v>
      </c>
      <c r="I144" s="105">
        <v>3.85</v>
      </c>
      <c r="J144" s="220"/>
      <c r="K144" s="104">
        <v>79</v>
      </c>
      <c r="L144" s="105">
        <v>15.554</v>
      </c>
      <c r="M144" s="105">
        <v>3.4209999999999998</v>
      </c>
      <c r="N144" s="220"/>
      <c r="O144" s="104">
        <v>59</v>
      </c>
      <c r="P144" s="105">
        <v>11.726000000000001</v>
      </c>
      <c r="Q144" s="105">
        <v>2.706</v>
      </c>
      <c r="R144" s="169"/>
    </row>
    <row r="145" spans="1:18" ht="13.5" thickBot="1" x14ac:dyDescent="0.25">
      <c r="A145" s="461"/>
      <c r="B145" s="221" t="s">
        <v>188</v>
      </c>
      <c r="C145" s="108">
        <v>40</v>
      </c>
      <c r="D145" s="109">
        <v>7.9660000000000002</v>
      </c>
      <c r="E145" s="109">
        <v>-1.5580000000000001</v>
      </c>
      <c r="F145" s="227"/>
      <c r="G145" s="108">
        <v>75</v>
      </c>
      <c r="H145" s="109">
        <v>15.114000000000001</v>
      </c>
      <c r="I145" s="109">
        <v>-0.50800000000000001</v>
      </c>
      <c r="J145" s="227"/>
      <c r="K145" s="108">
        <v>78</v>
      </c>
      <c r="L145" s="109">
        <v>15.847</v>
      </c>
      <c r="M145" s="109">
        <v>-0.502</v>
      </c>
      <c r="N145" s="227"/>
      <c r="O145" s="108">
        <v>60</v>
      </c>
      <c r="P145" s="109">
        <v>12.17</v>
      </c>
      <c r="Q145" s="109">
        <v>-1.089</v>
      </c>
      <c r="R145" s="174"/>
    </row>
    <row r="146" spans="1:18" x14ac:dyDescent="0.2">
      <c r="A146" s="459" t="s">
        <v>77</v>
      </c>
      <c r="B146" s="217" t="s">
        <v>189</v>
      </c>
      <c r="C146" s="100">
        <v>16</v>
      </c>
      <c r="D146" s="101">
        <v>0.28499999999999998</v>
      </c>
      <c r="E146" s="101">
        <v>0.05</v>
      </c>
      <c r="F146" s="102"/>
      <c r="G146" s="100">
        <v>22</v>
      </c>
      <c r="H146" s="101">
        <v>0.38500000000000001</v>
      </c>
      <c r="I146" s="101">
        <v>0.06</v>
      </c>
      <c r="J146" s="102"/>
      <c r="K146" s="100">
        <v>24</v>
      </c>
      <c r="L146" s="101">
        <v>0.41499999999999998</v>
      </c>
      <c r="M146" s="101">
        <v>7.0000000000000007E-2</v>
      </c>
      <c r="N146" s="102"/>
      <c r="O146" s="100">
        <v>21</v>
      </c>
      <c r="P146" s="101">
        <v>0.36699999999999999</v>
      </c>
      <c r="Q146" s="101">
        <v>0.06</v>
      </c>
      <c r="R146" s="103"/>
    </row>
    <row r="147" spans="1:18" x14ac:dyDescent="0.2">
      <c r="A147" s="460"/>
      <c r="B147" s="219" t="s">
        <v>190</v>
      </c>
      <c r="C147" s="104">
        <v>9</v>
      </c>
      <c r="D147" s="105">
        <v>0.158</v>
      </c>
      <c r="E147" s="105">
        <v>0.03</v>
      </c>
      <c r="F147" s="106"/>
      <c r="G147" s="104">
        <v>11</v>
      </c>
      <c r="H147" s="105">
        <v>0.19600000000000001</v>
      </c>
      <c r="I147" s="105">
        <v>0.03</v>
      </c>
      <c r="J147" s="106"/>
      <c r="K147" s="104">
        <v>12</v>
      </c>
      <c r="L147" s="105">
        <v>0.214</v>
      </c>
      <c r="M147" s="105">
        <v>0.04</v>
      </c>
      <c r="N147" s="106"/>
      <c r="O147" s="104">
        <v>12</v>
      </c>
      <c r="P147" s="105">
        <v>0.20300000000000001</v>
      </c>
      <c r="Q147" s="105">
        <v>0.03</v>
      </c>
      <c r="R147" s="107"/>
    </row>
    <row r="148" spans="1:18" x14ac:dyDescent="0.2">
      <c r="A148" s="460"/>
      <c r="B148" s="219" t="s">
        <v>191</v>
      </c>
      <c r="C148" s="104">
        <v>8</v>
      </c>
      <c r="D148" s="105">
        <v>0.13300000000000001</v>
      </c>
      <c r="E148" s="105">
        <v>0.02</v>
      </c>
      <c r="F148" s="106"/>
      <c r="G148" s="104">
        <v>21</v>
      </c>
      <c r="H148" s="105">
        <v>0.35799999999999998</v>
      </c>
      <c r="I148" s="105">
        <v>0.06</v>
      </c>
      <c r="J148" s="106"/>
      <c r="K148" s="104">
        <v>23</v>
      </c>
      <c r="L148" s="105">
        <v>0.4</v>
      </c>
      <c r="M148" s="105">
        <v>7.0000000000000007E-2</v>
      </c>
      <c r="N148" s="106"/>
      <c r="O148" s="104">
        <v>16</v>
      </c>
      <c r="P148" s="105">
        <v>0.28299999999999997</v>
      </c>
      <c r="Q148" s="105">
        <v>0.05</v>
      </c>
      <c r="R148" s="107"/>
    </row>
    <row r="149" spans="1:18" x14ac:dyDescent="0.2">
      <c r="A149" s="460"/>
      <c r="B149" s="219" t="s">
        <v>192</v>
      </c>
      <c r="C149" s="104">
        <v>21</v>
      </c>
      <c r="D149" s="105">
        <v>0.375</v>
      </c>
      <c r="E149" s="105">
        <v>0.06</v>
      </c>
      <c r="F149" s="106"/>
      <c r="G149" s="104">
        <v>31</v>
      </c>
      <c r="H149" s="105">
        <v>0.54200000000000004</v>
      </c>
      <c r="I149" s="105">
        <v>0.09</v>
      </c>
      <c r="J149" s="106"/>
      <c r="K149" s="104">
        <v>37</v>
      </c>
      <c r="L149" s="105">
        <v>0.64200000000000002</v>
      </c>
      <c r="M149" s="105">
        <v>0.11</v>
      </c>
      <c r="N149" s="106"/>
      <c r="O149" s="104">
        <v>28</v>
      </c>
      <c r="P149" s="105">
        <v>0.501</v>
      </c>
      <c r="Q149" s="105">
        <v>0.08</v>
      </c>
      <c r="R149" s="107"/>
    </row>
    <row r="150" spans="1:18" x14ac:dyDescent="0.2">
      <c r="A150" s="460"/>
      <c r="B150" s="219" t="s">
        <v>193</v>
      </c>
      <c r="C150" s="104">
        <v>0</v>
      </c>
      <c r="D150" s="105">
        <v>0</v>
      </c>
      <c r="E150" s="105">
        <v>0</v>
      </c>
      <c r="F150" s="106"/>
      <c r="G150" s="104">
        <v>0</v>
      </c>
      <c r="H150" s="105">
        <v>0</v>
      </c>
      <c r="I150" s="105">
        <v>0</v>
      </c>
      <c r="J150" s="106"/>
      <c r="K150" s="104">
        <v>0</v>
      </c>
      <c r="L150" s="105">
        <v>0</v>
      </c>
      <c r="M150" s="105">
        <v>0</v>
      </c>
      <c r="N150" s="106"/>
      <c r="O150" s="104">
        <v>0</v>
      </c>
      <c r="P150" s="105">
        <v>0</v>
      </c>
      <c r="Q150" s="105">
        <v>0</v>
      </c>
      <c r="R150" s="107"/>
    </row>
    <row r="151" spans="1:18" x14ac:dyDescent="0.2">
      <c r="A151" s="460"/>
      <c r="B151" s="219" t="s">
        <v>194</v>
      </c>
      <c r="C151" s="104">
        <v>35</v>
      </c>
      <c r="D151" s="105">
        <v>0.60599999999999998</v>
      </c>
      <c r="E151" s="105">
        <v>0.1</v>
      </c>
      <c r="F151" s="106"/>
      <c r="G151" s="104">
        <v>31</v>
      </c>
      <c r="H151" s="105">
        <v>0.54600000000000004</v>
      </c>
      <c r="I151" s="105">
        <v>0.09</v>
      </c>
      <c r="J151" s="106"/>
      <c r="K151" s="104">
        <v>31</v>
      </c>
      <c r="L151" s="105">
        <v>0.54200000000000004</v>
      </c>
      <c r="M151" s="105">
        <v>0.09</v>
      </c>
      <c r="N151" s="106"/>
      <c r="O151" s="104">
        <v>27</v>
      </c>
      <c r="P151" s="105">
        <v>0.47499999999999998</v>
      </c>
      <c r="Q151" s="105">
        <v>0.08</v>
      </c>
      <c r="R151" s="107"/>
    </row>
    <row r="152" spans="1:18" x14ac:dyDescent="0.2">
      <c r="A152" s="460"/>
      <c r="B152" s="219" t="s">
        <v>195</v>
      </c>
      <c r="C152" s="104">
        <v>0</v>
      </c>
      <c r="D152" s="105">
        <v>0</v>
      </c>
      <c r="E152" s="105">
        <v>0</v>
      </c>
      <c r="F152" s="106"/>
      <c r="G152" s="104">
        <v>0</v>
      </c>
      <c r="H152" s="105">
        <v>0</v>
      </c>
      <c r="I152" s="105">
        <v>0</v>
      </c>
      <c r="J152" s="106"/>
      <c r="K152" s="104">
        <v>0</v>
      </c>
      <c r="L152" s="105">
        <v>0</v>
      </c>
      <c r="M152" s="105">
        <v>0</v>
      </c>
      <c r="N152" s="106"/>
      <c r="O152" s="104">
        <v>0</v>
      </c>
      <c r="P152" s="105">
        <v>0</v>
      </c>
      <c r="Q152" s="105">
        <v>0</v>
      </c>
      <c r="R152" s="107"/>
    </row>
    <row r="153" spans="1:18" x14ac:dyDescent="0.2">
      <c r="A153" s="460"/>
      <c r="B153" s="219" t="s">
        <v>196</v>
      </c>
      <c r="C153" s="104">
        <v>38</v>
      </c>
      <c r="D153" s="105">
        <v>0.66500000000000004</v>
      </c>
      <c r="E153" s="105">
        <v>0.11</v>
      </c>
      <c r="F153" s="106"/>
      <c r="G153" s="104">
        <v>39</v>
      </c>
      <c r="H153" s="105">
        <v>0.68799999999999994</v>
      </c>
      <c r="I153" s="105">
        <v>0.11</v>
      </c>
      <c r="J153" s="106"/>
      <c r="K153" s="104">
        <v>38</v>
      </c>
      <c r="L153" s="105">
        <v>0.66300000000000003</v>
      </c>
      <c r="M153" s="105">
        <v>0.11</v>
      </c>
      <c r="N153" s="106"/>
      <c r="O153" s="104">
        <v>39</v>
      </c>
      <c r="P153" s="105">
        <v>0.69499999999999995</v>
      </c>
      <c r="Q153" s="105">
        <v>0.11</v>
      </c>
      <c r="R153" s="107"/>
    </row>
    <row r="154" spans="1:18" x14ac:dyDescent="0.2">
      <c r="A154" s="460"/>
      <c r="B154" s="219" t="s">
        <v>197</v>
      </c>
      <c r="C154" s="104">
        <v>12</v>
      </c>
      <c r="D154" s="105">
        <v>0.21299999999999999</v>
      </c>
      <c r="E154" s="105">
        <v>0.03</v>
      </c>
      <c r="F154" s="106"/>
      <c r="G154" s="104">
        <v>25</v>
      </c>
      <c r="H154" s="105">
        <v>0.442</v>
      </c>
      <c r="I154" s="105">
        <v>7.0000000000000007E-2</v>
      </c>
      <c r="J154" s="106"/>
      <c r="K154" s="104">
        <v>25</v>
      </c>
      <c r="L154" s="105">
        <v>0.443</v>
      </c>
      <c r="M154" s="105">
        <v>7.0000000000000007E-2</v>
      </c>
      <c r="N154" s="106"/>
      <c r="O154" s="104">
        <v>17</v>
      </c>
      <c r="P154" s="105">
        <v>0.308</v>
      </c>
      <c r="Q154" s="105">
        <v>0.05</v>
      </c>
      <c r="R154" s="107"/>
    </row>
    <row r="155" spans="1:18" x14ac:dyDescent="0.2">
      <c r="A155" s="460"/>
      <c r="B155" s="219" t="s">
        <v>198</v>
      </c>
      <c r="C155" s="104">
        <v>54</v>
      </c>
      <c r="D155" s="105">
        <v>0.94199999999999995</v>
      </c>
      <c r="E155" s="105">
        <v>0.15</v>
      </c>
      <c r="F155" s="106"/>
      <c r="G155" s="104">
        <v>64</v>
      </c>
      <c r="H155" s="105">
        <v>1.123</v>
      </c>
      <c r="I155" s="105">
        <v>0.18</v>
      </c>
      <c r="J155" s="106"/>
      <c r="K155" s="104">
        <v>58</v>
      </c>
      <c r="L155" s="105">
        <v>1.0249999999999999</v>
      </c>
      <c r="M155" s="105">
        <v>0.17</v>
      </c>
      <c r="N155" s="106"/>
      <c r="O155" s="104">
        <v>53</v>
      </c>
      <c r="P155" s="105">
        <v>0.94199999999999995</v>
      </c>
      <c r="Q155" s="105">
        <v>0.15</v>
      </c>
      <c r="R155" s="107"/>
    </row>
    <row r="156" spans="1:18" x14ac:dyDescent="0.2">
      <c r="A156" s="460"/>
      <c r="B156" s="219" t="s">
        <v>199</v>
      </c>
      <c r="C156" s="104">
        <v>43</v>
      </c>
      <c r="D156" s="105">
        <v>0.747</v>
      </c>
      <c r="E156" s="105">
        <v>0.12</v>
      </c>
      <c r="F156" s="106"/>
      <c r="G156" s="104">
        <v>54</v>
      </c>
      <c r="H156" s="105">
        <v>0.94199999999999995</v>
      </c>
      <c r="I156" s="105">
        <v>0.15</v>
      </c>
      <c r="J156" s="106"/>
      <c r="K156" s="104">
        <v>60</v>
      </c>
      <c r="L156" s="105">
        <v>1.06</v>
      </c>
      <c r="M156" s="105">
        <v>0.17</v>
      </c>
      <c r="N156" s="106"/>
      <c r="O156" s="104">
        <v>55</v>
      </c>
      <c r="P156" s="105">
        <v>0.97699999999999998</v>
      </c>
      <c r="Q156" s="105">
        <v>0.16</v>
      </c>
      <c r="R156" s="107"/>
    </row>
    <row r="157" spans="1:18" x14ac:dyDescent="0.2">
      <c r="A157" s="460"/>
      <c r="B157" s="219" t="s">
        <v>200</v>
      </c>
      <c r="C157" s="104">
        <v>31</v>
      </c>
      <c r="D157" s="105">
        <v>0.54400000000000004</v>
      </c>
      <c r="E157" s="105">
        <v>0.09</v>
      </c>
      <c r="F157" s="106"/>
      <c r="G157" s="104">
        <v>39</v>
      </c>
      <c r="H157" s="105">
        <v>0.68400000000000005</v>
      </c>
      <c r="I157" s="105">
        <v>0.11</v>
      </c>
      <c r="J157" s="106"/>
      <c r="K157" s="104">
        <v>45</v>
      </c>
      <c r="L157" s="105">
        <v>0.78900000000000003</v>
      </c>
      <c r="M157" s="105">
        <v>0.13</v>
      </c>
      <c r="N157" s="106"/>
      <c r="O157" s="104">
        <v>42</v>
      </c>
      <c r="P157" s="105">
        <v>0.747</v>
      </c>
      <c r="Q157" s="105">
        <v>0.12</v>
      </c>
      <c r="R157" s="107"/>
    </row>
    <row r="158" spans="1:18" ht="13.5" thickBot="1" x14ac:dyDescent="0.25">
      <c r="A158" s="461"/>
      <c r="B158" s="221" t="s">
        <v>201</v>
      </c>
      <c r="C158" s="116">
        <v>12</v>
      </c>
      <c r="D158" s="117">
        <v>0.215</v>
      </c>
      <c r="E158" s="117">
        <v>0.04</v>
      </c>
      <c r="F158" s="228"/>
      <c r="G158" s="116">
        <v>13</v>
      </c>
      <c r="H158" s="117">
        <v>0.223</v>
      </c>
      <c r="I158" s="117">
        <v>0.04</v>
      </c>
      <c r="J158" s="228"/>
      <c r="K158" s="116">
        <v>14</v>
      </c>
      <c r="L158" s="117">
        <v>0.245</v>
      </c>
      <c r="M158" s="117">
        <v>0.04</v>
      </c>
      <c r="N158" s="228"/>
      <c r="O158" s="116">
        <v>15</v>
      </c>
      <c r="P158" s="117">
        <v>0.26600000000000001</v>
      </c>
      <c r="Q158" s="117">
        <v>0.04</v>
      </c>
      <c r="R158" s="122"/>
    </row>
    <row r="159" spans="1:18" x14ac:dyDescent="0.2">
      <c r="A159" s="459" t="s">
        <v>82</v>
      </c>
      <c r="B159" s="187" t="s">
        <v>202</v>
      </c>
      <c r="C159" s="100">
        <v>10</v>
      </c>
      <c r="D159" s="101">
        <v>0.16700000000000001</v>
      </c>
      <c r="E159" s="101">
        <v>0.03</v>
      </c>
      <c r="F159" s="103"/>
      <c r="G159" s="100">
        <v>18</v>
      </c>
      <c r="H159" s="101">
        <v>0.315</v>
      </c>
      <c r="I159" s="101">
        <v>0.06</v>
      </c>
      <c r="J159" s="103"/>
      <c r="K159" s="100">
        <v>22</v>
      </c>
      <c r="L159" s="101">
        <v>0.38200000000000001</v>
      </c>
      <c r="M159" s="101">
        <v>0.08</v>
      </c>
      <c r="N159" s="103"/>
      <c r="O159" s="100">
        <v>18</v>
      </c>
      <c r="P159" s="101">
        <v>0.315</v>
      </c>
      <c r="Q159" s="101">
        <v>0.06</v>
      </c>
      <c r="R159" s="103"/>
    </row>
    <row r="160" spans="1:18" x14ac:dyDescent="0.2">
      <c r="A160" s="460"/>
      <c r="B160" s="166" t="s">
        <v>203</v>
      </c>
      <c r="C160" s="104">
        <v>22</v>
      </c>
      <c r="D160" s="105">
        <v>0.39300000000000002</v>
      </c>
      <c r="E160" s="105">
        <v>0.08</v>
      </c>
      <c r="F160" s="107"/>
      <c r="G160" s="104">
        <v>41</v>
      </c>
      <c r="H160" s="105">
        <v>0.71499999999999997</v>
      </c>
      <c r="I160" s="105">
        <v>0.15</v>
      </c>
      <c r="J160" s="107"/>
      <c r="K160" s="104">
        <v>46</v>
      </c>
      <c r="L160" s="105">
        <v>0.80200000000000005</v>
      </c>
      <c r="M160" s="105">
        <v>0.16</v>
      </c>
      <c r="N160" s="107"/>
      <c r="O160" s="104">
        <v>36</v>
      </c>
      <c r="P160" s="105">
        <v>0.63400000000000001</v>
      </c>
      <c r="Q160" s="105">
        <v>0.13</v>
      </c>
      <c r="R160" s="107"/>
    </row>
    <row r="161" spans="1:18" x14ac:dyDescent="0.2">
      <c r="A161" s="460"/>
      <c r="B161" s="166" t="s">
        <v>204</v>
      </c>
      <c r="C161" s="104">
        <v>34</v>
      </c>
      <c r="D161" s="105">
        <v>0.59899999999999998</v>
      </c>
      <c r="E161" s="105">
        <v>0.12</v>
      </c>
      <c r="F161" s="107"/>
      <c r="G161" s="104">
        <v>33</v>
      </c>
      <c r="H161" s="105">
        <v>0.57599999999999996</v>
      </c>
      <c r="I161" s="105">
        <v>0.12</v>
      </c>
      <c r="J161" s="107"/>
      <c r="K161" s="104">
        <v>40</v>
      </c>
      <c r="L161" s="105">
        <v>0.69199999999999995</v>
      </c>
      <c r="M161" s="105">
        <v>0.14000000000000001</v>
      </c>
      <c r="N161" s="107"/>
      <c r="O161" s="104">
        <v>38</v>
      </c>
      <c r="P161" s="105">
        <v>0.66</v>
      </c>
      <c r="Q161" s="105">
        <v>0.14000000000000001</v>
      </c>
      <c r="R161" s="107"/>
    </row>
    <row r="162" spans="1:18" x14ac:dyDescent="0.2">
      <c r="A162" s="460"/>
      <c r="B162" s="166" t="s">
        <v>205</v>
      </c>
      <c r="C162" s="104">
        <v>3</v>
      </c>
      <c r="D162" s="105">
        <v>4.5999999999999999E-2</v>
      </c>
      <c r="E162" s="105">
        <v>0.01</v>
      </c>
      <c r="F162" s="107"/>
      <c r="G162" s="104">
        <v>8</v>
      </c>
      <c r="H162" s="105">
        <v>0.13700000000000001</v>
      </c>
      <c r="I162" s="105">
        <v>0.03</v>
      </c>
      <c r="J162" s="107"/>
      <c r="K162" s="104">
        <v>8</v>
      </c>
      <c r="L162" s="105">
        <v>0.14599999999999999</v>
      </c>
      <c r="M162" s="105">
        <v>0.03</v>
      </c>
      <c r="N162" s="107"/>
      <c r="O162" s="104">
        <v>4</v>
      </c>
      <c r="P162" s="105">
        <v>6.9000000000000006E-2</v>
      </c>
      <c r="Q162" s="105">
        <v>0.01</v>
      </c>
      <c r="R162" s="107"/>
    </row>
    <row r="163" spans="1:18" x14ac:dyDescent="0.2">
      <c r="A163" s="460"/>
      <c r="B163" s="166" t="s">
        <v>206</v>
      </c>
      <c r="C163" s="104">
        <v>54</v>
      </c>
      <c r="D163" s="105">
        <v>0.95099999999999996</v>
      </c>
      <c r="E163" s="105">
        <v>0.19</v>
      </c>
      <c r="F163" s="107"/>
      <c r="G163" s="104">
        <v>65</v>
      </c>
      <c r="H163" s="105">
        <v>1.145</v>
      </c>
      <c r="I163" s="105">
        <v>0.23</v>
      </c>
      <c r="J163" s="107"/>
      <c r="K163" s="104">
        <v>71</v>
      </c>
      <c r="L163" s="105">
        <v>1.2370000000000001</v>
      </c>
      <c r="M163" s="105">
        <v>0.25</v>
      </c>
      <c r="N163" s="107"/>
      <c r="O163" s="104">
        <v>64</v>
      </c>
      <c r="P163" s="105">
        <v>1.1140000000000001</v>
      </c>
      <c r="Q163" s="105">
        <v>0.23</v>
      </c>
      <c r="R163" s="107"/>
    </row>
    <row r="164" spans="1:18" x14ac:dyDescent="0.2">
      <c r="A164" s="460"/>
      <c r="B164" s="162" t="s">
        <v>207</v>
      </c>
      <c r="C164" s="119">
        <v>2</v>
      </c>
      <c r="D164" s="120">
        <v>4.2999999999999997E-2</v>
      </c>
      <c r="E164" s="120">
        <v>0.01</v>
      </c>
      <c r="F164" s="121"/>
      <c r="G164" s="119">
        <v>8</v>
      </c>
      <c r="H164" s="120">
        <v>0.13300000000000001</v>
      </c>
      <c r="I164" s="120">
        <v>0.03</v>
      </c>
      <c r="J164" s="121"/>
      <c r="K164" s="119">
        <v>8</v>
      </c>
      <c r="L164" s="120">
        <v>0.14199999999999999</v>
      </c>
      <c r="M164" s="120">
        <v>0.03</v>
      </c>
      <c r="N164" s="121"/>
      <c r="O164" s="119">
        <v>4</v>
      </c>
      <c r="P164" s="120">
        <v>6.6000000000000003E-2</v>
      </c>
      <c r="Q164" s="120">
        <v>0.01</v>
      </c>
      <c r="R164" s="121"/>
    </row>
    <row r="165" spans="1:18" x14ac:dyDescent="0.2">
      <c r="A165" s="460"/>
      <c r="B165" s="166" t="s">
        <v>208</v>
      </c>
      <c r="C165" s="104">
        <v>0</v>
      </c>
      <c r="D165" s="105">
        <v>0</v>
      </c>
      <c r="E165" s="105">
        <v>0</v>
      </c>
      <c r="F165" s="107"/>
      <c r="G165" s="104">
        <v>0</v>
      </c>
      <c r="H165" s="105">
        <v>0</v>
      </c>
      <c r="I165" s="105">
        <v>0</v>
      </c>
      <c r="J165" s="107"/>
      <c r="K165" s="104">
        <v>0</v>
      </c>
      <c r="L165" s="105">
        <v>0</v>
      </c>
      <c r="M165" s="105">
        <v>0</v>
      </c>
      <c r="N165" s="107"/>
      <c r="O165" s="104">
        <v>0</v>
      </c>
      <c r="P165" s="105">
        <v>0</v>
      </c>
      <c r="Q165" s="105">
        <v>0</v>
      </c>
      <c r="R165" s="107"/>
    </row>
    <row r="166" spans="1:18" x14ac:dyDescent="0.2">
      <c r="A166" s="460"/>
      <c r="B166" s="166" t="s">
        <v>209</v>
      </c>
      <c r="C166" s="104">
        <v>0</v>
      </c>
      <c r="D166" s="105">
        <v>1E-3</v>
      </c>
      <c r="E166" s="105">
        <v>0</v>
      </c>
      <c r="F166" s="107"/>
      <c r="G166" s="104">
        <v>0</v>
      </c>
      <c r="H166" s="105">
        <v>1E-3</v>
      </c>
      <c r="I166" s="105">
        <v>0</v>
      </c>
      <c r="J166" s="107"/>
      <c r="K166" s="104">
        <v>0</v>
      </c>
      <c r="L166" s="105">
        <v>1E-3</v>
      </c>
      <c r="M166" s="105">
        <v>0</v>
      </c>
      <c r="N166" s="107"/>
      <c r="O166" s="104">
        <v>0</v>
      </c>
      <c r="P166" s="105">
        <v>1E-3</v>
      </c>
      <c r="Q166" s="105">
        <v>0</v>
      </c>
      <c r="R166" s="107"/>
    </row>
    <row r="167" spans="1:18" x14ac:dyDescent="0.2">
      <c r="A167" s="460"/>
      <c r="B167" s="185" t="s">
        <v>210</v>
      </c>
      <c r="C167" s="104">
        <v>0</v>
      </c>
      <c r="D167" s="105">
        <v>1E-3</v>
      </c>
      <c r="E167" s="105">
        <v>0</v>
      </c>
      <c r="F167" s="107"/>
      <c r="G167" s="104">
        <v>0</v>
      </c>
      <c r="H167" s="105">
        <v>2E-3</v>
      </c>
      <c r="I167" s="105">
        <v>0</v>
      </c>
      <c r="J167" s="107"/>
      <c r="K167" s="104">
        <v>0</v>
      </c>
      <c r="L167" s="105">
        <v>2E-3</v>
      </c>
      <c r="M167" s="105">
        <v>0</v>
      </c>
      <c r="N167" s="107"/>
      <c r="O167" s="104">
        <v>0</v>
      </c>
      <c r="P167" s="105">
        <v>2E-3</v>
      </c>
      <c r="Q167" s="105">
        <v>0</v>
      </c>
      <c r="R167" s="107"/>
    </row>
    <row r="168" spans="1:18" x14ac:dyDescent="0.2">
      <c r="A168" s="460"/>
      <c r="B168" s="166" t="s">
        <v>211</v>
      </c>
      <c r="C168" s="104">
        <v>22</v>
      </c>
      <c r="D168" s="105">
        <v>0.377</v>
      </c>
      <c r="E168" s="105">
        <v>0.08</v>
      </c>
      <c r="F168" s="107"/>
      <c r="G168" s="104">
        <v>23</v>
      </c>
      <c r="H168" s="105">
        <v>0.40500000000000003</v>
      </c>
      <c r="I168" s="105">
        <v>0.08</v>
      </c>
      <c r="J168" s="107"/>
      <c r="K168" s="104">
        <v>22</v>
      </c>
      <c r="L168" s="105">
        <v>0.376</v>
      </c>
      <c r="M168" s="105">
        <v>0.08</v>
      </c>
      <c r="N168" s="107"/>
      <c r="O168" s="104">
        <v>22</v>
      </c>
      <c r="P168" s="105">
        <v>0.38200000000000001</v>
      </c>
      <c r="Q168" s="105">
        <v>0.08</v>
      </c>
      <c r="R168" s="107"/>
    </row>
    <row r="169" spans="1:18" x14ac:dyDescent="0.2">
      <c r="A169" s="460"/>
      <c r="B169" s="166" t="s">
        <v>212</v>
      </c>
      <c r="C169" s="104">
        <v>36</v>
      </c>
      <c r="D169" s="105">
        <v>0.63600000000000001</v>
      </c>
      <c r="E169" s="105">
        <v>0.13</v>
      </c>
      <c r="F169" s="107"/>
      <c r="G169" s="104">
        <v>54</v>
      </c>
      <c r="H169" s="105">
        <v>0.95099999999999996</v>
      </c>
      <c r="I169" s="105">
        <v>0.19</v>
      </c>
      <c r="J169" s="107"/>
      <c r="K169" s="104">
        <v>61</v>
      </c>
      <c r="L169" s="105">
        <v>1.069</v>
      </c>
      <c r="M169" s="105">
        <v>0.22</v>
      </c>
      <c r="N169" s="107"/>
      <c r="O169" s="104">
        <v>56</v>
      </c>
      <c r="P169" s="105">
        <v>0.97599999999999998</v>
      </c>
      <c r="Q169" s="105">
        <v>0.2</v>
      </c>
      <c r="R169" s="107"/>
    </row>
    <row r="170" spans="1:18" x14ac:dyDescent="0.2">
      <c r="A170" s="460"/>
      <c r="B170" s="166" t="s">
        <v>213</v>
      </c>
      <c r="C170" s="104">
        <v>8</v>
      </c>
      <c r="D170" s="105">
        <v>0.14399999999999999</v>
      </c>
      <c r="E170" s="105">
        <v>0.03</v>
      </c>
      <c r="F170" s="107"/>
      <c r="G170" s="104">
        <v>21</v>
      </c>
      <c r="H170" s="105">
        <v>0.373</v>
      </c>
      <c r="I170" s="105">
        <v>0.08</v>
      </c>
      <c r="J170" s="107"/>
      <c r="K170" s="104">
        <v>22</v>
      </c>
      <c r="L170" s="105">
        <v>0.39</v>
      </c>
      <c r="M170" s="105">
        <v>0.08</v>
      </c>
      <c r="N170" s="107"/>
      <c r="O170" s="104">
        <v>17</v>
      </c>
      <c r="P170" s="105">
        <v>0.30399999999999999</v>
      </c>
      <c r="Q170" s="105">
        <v>0.06</v>
      </c>
      <c r="R170" s="107"/>
    </row>
    <row r="171" spans="1:18" ht="13.5" thickBot="1" x14ac:dyDescent="0.25">
      <c r="A171" s="461"/>
      <c r="B171" s="171" t="s">
        <v>214</v>
      </c>
      <c r="C171" s="116">
        <v>17</v>
      </c>
      <c r="D171" s="117">
        <v>0.29399999999999998</v>
      </c>
      <c r="E171" s="117">
        <v>0.06</v>
      </c>
      <c r="F171" s="122"/>
      <c r="G171" s="116">
        <v>23</v>
      </c>
      <c r="H171" s="117">
        <v>0.4</v>
      </c>
      <c r="I171" s="117">
        <v>0.08</v>
      </c>
      <c r="J171" s="122"/>
      <c r="K171" s="116">
        <v>25</v>
      </c>
      <c r="L171" s="117">
        <v>0.437</v>
      </c>
      <c r="M171" s="117">
        <v>0.09</v>
      </c>
      <c r="N171" s="122"/>
      <c r="O171" s="116">
        <v>25</v>
      </c>
      <c r="P171" s="117">
        <v>0.43</v>
      </c>
      <c r="Q171" s="117">
        <v>0.09</v>
      </c>
      <c r="R171" s="122"/>
    </row>
    <row r="172" spans="1:18" ht="13.5" thickBot="1" x14ac:dyDescent="0.25">
      <c r="A172" s="192" t="s">
        <v>77</v>
      </c>
      <c r="B172" s="229" t="s">
        <v>85</v>
      </c>
      <c r="C172" s="116">
        <v>5</v>
      </c>
      <c r="D172" s="117">
        <v>8.4000000000000005E-2</v>
      </c>
      <c r="E172" s="117">
        <v>1.6E-2</v>
      </c>
      <c r="F172" s="122"/>
      <c r="G172" s="116">
        <v>5</v>
      </c>
      <c r="H172" s="117">
        <v>8.3000000000000004E-2</v>
      </c>
      <c r="I172" s="117">
        <v>1.4999999999999999E-2</v>
      </c>
      <c r="J172" s="122"/>
      <c r="K172" s="116">
        <v>5</v>
      </c>
      <c r="L172" s="117">
        <v>8.5000000000000006E-2</v>
      </c>
      <c r="M172" s="117">
        <v>1.7000000000000001E-2</v>
      </c>
      <c r="N172" s="122"/>
      <c r="O172" s="116">
        <v>5</v>
      </c>
      <c r="P172" s="117">
        <v>8.3000000000000004E-2</v>
      </c>
      <c r="Q172" s="117">
        <v>1.7999999999999999E-2</v>
      </c>
      <c r="R172" s="122"/>
    </row>
    <row r="173" spans="1:18" ht="13.5" thickBot="1" x14ac:dyDescent="0.25">
      <c r="A173" s="230" t="s">
        <v>82</v>
      </c>
      <c r="B173" s="193" t="s">
        <v>86</v>
      </c>
      <c r="C173" s="116">
        <v>5</v>
      </c>
      <c r="D173" s="117">
        <v>8.5999999999999993E-2</v>
      </c>
      <c r="E173" s="117">
        <v>0.02</v>
      </c>
      <c r="F173" s="122"/>
      <c r="G173" s="116">
        <v>5</v>
      </c>
      <c r="H173" s="117">
        <v>8.6999999999999994E-2</v>
      </c>
      <c r="I173" s="117">
        <v>0.02</v>
      </c>
      <c r="J173" s="122"/>
      <c r="K173" s="116">
        <v>5</v>
      </c>
      <c r="L173" s="117">
        <v>8.4000000000000005E-2</v>
      </c>
      <c r="M173" s="117">
        <v>1.7999999999999999E-2</v>
      </c>
      <c r="N173" s="122"/>
      <c r="O173" s="116">
        <v>5</v>
      </c>
      <c r="P173" s="117">
        <v>8.5999999999999993E-2</v>
      </c>
      <c r="Q173" s="117">
        <v>1.9E-2</v>
      </c>
      <c r="R173" s="122"/>
    </row>
    <row r="174" spans="1:18" x14ac:dyDescent="0.2">
      <c r="A174" s="459" t="s">
        <v>87</v>
      </c>
      <c r="B174" s="217" t="s">
        <v>9</v>
      </c>
      <c r="C174" s="557">
        <v>6</v>
      </c>
      <c r="D174" s="555"/>
      <c r="E174" s="555"/>
      <c r="F174" s="558"/>
      <c r="G174" s="554">
        <v>6</v>
      </c>
      <c r="H174" s="555"/>
      <c r="I174" s="555"/>
      <c r="J174" s="556"/>
      <c r="K174" s="557">
        <v>6</v>
      </c>
      <c r="L174" s="555"/>
      <c r="M174" s="555"/>
      <c r="N174" s="558"/>
      <c r="O174" s="554">
        <v>6</v>
      </c>
      <c r="P174" s="555"/>
      <c r="Q174" s="555"/>
      <c r="R174" s="558"/>
    </row>
    <row r="175" spans="1:18" ht="13.5" thickBot="1" x14ac:dyDescent="0.25">
      <c r="A175" s="461"/>
      <c r="B175" s="221" t="s">
        <v>10</v>
      </c>
      <c r="C175" s="549">
        <v>6</v>
      </c>
      <c r="D175" s="550"/>
      <c r="E175" s="550"/>
      <c r="F175" s="551"/>
      <c r="G175" s="552">
        <v>6</v>
      </c>
      <c r="H175" s="550"/>
      <c r="I175" s="550"/>
      <c r="J175" s="553"/>
      <c r="K175" s="549">
        <v>6</v>
      </c>
      <c r="L175" s="550"/>
      <c r="M175" s="550"/>
      <c r="N175" s="551"/>
      <c r="O175" s="552">
        <v>6</v>
      </c>
      <c r="P175" s="550"/>
      <c r="Q175" s="550"/>
      <c r="R175" s="551"/>
    </row>
    <row r="176" spans="1:18" x14ac:dyDescent="0.2">
      <c r="A176" s="510" t="s">
        <v>88</v>
      </c>
      <c r="B176" s="217" t="s">
        <v>9</v>
      </c>
      <c r="C176" s="464">
        <v>14</v>
      </c>
      <c r="D176" s="465"/>
      <c r="E176" s="465"/>
      <c r="F176" s="466"/>
      <c r="G176" s="467">
        <v>14</v>
      </c>
      <c r="H176" s="465"/>
      <c r="I176" s="465"/>
      <c r="J176" s="468"/>
      <c r="K176" s="464">
        <v>14</v>
      </c>
      <c r="L176" s="465"/>
      <c r="M176" s="465"/>
      <c r="N176" s="466"/>
      <c r="O176" s="467">
        <v>14</v>
      </c>
      <c r="P176" s="465"/>
      <c r="Q176" s="465"/>
      <c r="R176" s="466"/>
    </row>
    <row r="177" spans="1:18" ht="13.5" thickBot="1" x14ac:dyDescent="0.25">
      <c r="A177" s="506"/>
      <c r="B177" s="221" t="s">
        <v>10</v>
      </c>
      <c r="C177" s="549">
        <v>14</v>
      </c>
      <c r="D177" s="550"/>
      <c r="E177" s="550"/>
      <c r="F177" s="551"/>
      <c r="G177" s="552">
        <v>14</v>
      </c>
      <c r="H177" s="550"/>
      <c r="I177" s="550"/>
      <c r="J177" s="553"/>
      <c r="K177" s="549">
        <v>14</v>
      </c>
      <c r="L177" s="550"/>
      <c r="M177" s="550"/>
      <c r="N177" s="551"/>
      <c r="O177" s="552">
        <v>14</v>
      </c>
      <c r="P177" s="550"/>
      <c r="Q177" s="550"/>
      <c r="R177" s="551"/>
    </row>
    <row r="178" spans="1:18" ht="13.5" thickBot="1" x14ac:dyDescent="0.25">
      <c r="A178" s="360"/>
      <c r="B178" s="125" t="s">
        <v>89</v>
      </c>
      <c r="C178" s="414">
        <v>4.1666666666666664E-2</v>
      </c>
      <c r="D178" s="415"/>
      <c r="E178" s="415"/>
      <c r="F178" s="416"/>
      <c r="G178" s="414">
        <v>0.25</v>
      </c>
      <c r="H178" s="415"/>
      <c r="I178" s="415"/>
      <c r="J178" s="415"/>
      <c r="K178" s="414">
        <v>0.58333333333333304</v>
      </c>
      <c r="L178" s="415"/>
      <c r="M178" s="415"/>
      <c r="N178" s="415"/>
      <c r="O178" s="414">
        <v>0.75</v>
      </c>
      <c r="P178" s="415"/>
      <c r="Q178" s="415"/>
      <c r="R178" s="415"/>
    </row>
    <row r="179" spans="1:18" x14ac:dyDescent="0.2">
      <c r="A179" s="360"/>
      <c r="B179" s="126" t="s">
        <v>215</v>
      </c>
      <c r="C179" s="417">
        <v>228</v>
      </c>
      <c r="D179" s="418"/>
      <c r="E179" s="418"/>
      <c r="F179" s="419"/>
      <c r="G179" s="417">
        <v>228</v>
      </c>
      <c r="H179" s="418"/>
      <c r="I179" s="418"/>
      <c r="J179" s="419"/>
      <c r="K179" s="417">
        <v>228</v>
      </c>
      <c r="L179" s="418"/>
      <c r="M179" s="418"/>
      <c r="N179" s="419"/>
      <c r="O179" s="417">
        <v>228</v>
      </c>
      <c r="P179" s="418"/>
      <c r="Q179" s="418"/>
      <c r="R179" s="419"/>
    </row>
    <row r="180" spans="1:18" x14ac:dyDescent="0.2">
      <c r="A180" s="360"/>
      <c r="B180" s="127" t="s">
        <v>216</v>
      </c>
      <c r="C180" s="448">
        <v>232</v>
      </c>
      <c r="D180" s="449"/>
      <c r="E180" s="449"/>
      <c r="F180" s="450"/>
      <c r="G180" s="448">
        <v>232</v>
      </c>
      <c r="H180" s="449"/>
      <c r="I180" s="449"/>
      <c r="J180" s="450"/>
      <c r="K180" s="448">
        <v>232</v>
      </c>
      <c r="L180" s="449"/>
      <c r="M180" s="449"/>
      <c r="N180" s="450"/>
      <c r="O180" s="448">
        <v>232</v>
      </c>
      <c r="P180" s="449"/>
      <c r="Q180" s="449"/>
      <c r="R180" s="450"/>
    </row>
    <row r="181" spans="1:18" x14ac:dyDescent="0.2">
      <c r="A181" s="360"/>
      <c r="B181" s="127" t="s">
        <v>217</v>
      </c>
      <c r="C181" s="448">
        <v>118</v>
      </c>
      <c r="D181" s="449"/>
      <c r="E181" s="449"/>
      <c r="F181" s="450"/>
      <c r="G181" s="448">
        <v>118</v>
      </c>
      <c r="H181" s="449"/>
      <c r="I181" s="449"/>
      <c r="J181" s="450"/>
      <c r="K181" s="448">
        <v>118</v>
      </c>
      <c r="L181" s="449"/>
      <c r="M181" s="449"/>
      <c r="N181" s="450"/>
      <c r="O181" s="448">
        <v>118</v>
      </c>
      <c r="P181" s="449"/>
      <c r="Q181" s="449"/>
      <c r="R181" s="450"/>
    </row>
    <row r="182" spans="1:18" x14ac:dyDescent="0.2">
      <c r="A182" s="360"/>
      <c r="B182" s="127" t="s">
        <v>218</v>
      </c>
      <c r="C182" s="448">
        <v>117</v>
      </c>
      <c r="D182" s="449"/>
      <c r="E182" s="449"/>
      <c r="F182" s="450"/>
      <c r="G182" s="448">
        <v>117</v>
      </c>
      <c r="H182" s="449"/>
      <c r="I182" s="449"/>
      <c r="J182" s="450"/>
      <c r="K182" s="448">
        <v>117</v>
      </c>
      <c r="L182" s="449"/>
      <c r="M182" s="449"/>
      <c r="N182" s="450"/>
      <c r="O182" s="448">
        <v>117</v>
      </c>
      <c r="P182" s="449"/>
      <c r="Q182" s="449"/>
      <c r="R182" s="450"/>
    </row>
    <row r="183" spans="1:18" x14ac:dyDescent="0.2">
      <c r="A183" s="360"/>
      <c r="B183" s="127" t="s">
        <v>166</v>
      </c>
      <c r="C183" s="448">
        <v>10.199999999999999</v>
      </c>
      <c r="D183" s="449"/>
      <c r="E183" s="449"/>
      <c r="F183" s="450"/>
      <c r="G183" s="448">
        <v>10.199999999999999</v>
      </c>
      <c r="H183" s="449"/>
      <c r="I183" s="449"/>
      <c r="J183" s="450"/>
      <c r="K183" s="448">
        <v>10.3</v>
      </c>
      <c r="L183" s="449"/>
      <c r="M183" s="449"/>
      <c r="N183" s="450"/>
      <c r="O183" s="448">
        <v>10.3</v>
      </c>
      <c r="P183" s="449"/>
      <c r="Q183" s="449"/>
      <c r="R183" s="450"/>
    </row>
    <row r="184" spans="1:18" ht="13.5" thickBot="1" x14ac:dyDescent="0.25">
      <c r="A184" s="360"/>
      <c r="B184" s="231" t="s">
        <v>167</v>
      </c>
      <c r="C184" s="451">
        <v>10.3</v>
      </c>
      <c r="D184" s="452"/>
      <c r="E184" s="452"/>
      <c r="F184" s="453"/>
      <c r="G184" s="451">
        <v>10.3</v>
      </c>
      <c r="H184" s="452"/>
      <c r="I184" s="452"/>
      <c r="J184" s="453"/>
      <c r="K184" s="451">
        <v>10.3</v>
      </c>
      <c r="L184" s="452"/>
      <c r="M184" s="452"/>
      <c r="N184" s="453"/>
      <c r="O184" s="451">
        <v>10.3</v>
      </c>
      <c r="P184" s="452"/>
      <c r="Q184" s="452"/>
      <c r="R184" s="453"/>
    </row>
    <row r="185" spans="1:18" ht="13.5" thickBot="1" x14ac:dyDescent="0.25">
      <c r="A185" s="438" t="s">
        <v>219</v>
      </c>
      <c r="B185" s="439"/>
      <c r="C185" s="439"/>
      <c r="D185" s="439"/>
      <c r="E185" s="439"/>
      <c r="F185" s="439"/>
      <c r="G185" s="439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40"/>
    </row>
    <row r="186" spans="1:18" x14ac:dyDescent="0.2">
      <c r="A186" s="544" t="s">
        <v>219</v>
      </c>
      <c r="B186" s="547" t="s">
        <v>52</v>
      </c>
      <c r="C186" s="446">
        <v>4.1666666666666664E-2</v>
      </c>
      <c r="D186" s="447"/>
      <c r="E186" s="447"/>
      <c r="F186" s="447"/>
      <c r="G186" s="397">
        <v>0.25</v>
      </c>
      <c r="H186" s="398"/>
      <c r="I186" s="398"/>
      <c r="J186" s="399"/>
      <c r="K186" s="398">
        <v>0.58333333333333337</v>
      </c>
      <c r="L186" s="398"/>
      <c r="M186" s="398"/>
      <c r="N186" s="398"/>
      <c r="O186" s="500">
        <v>0.75</v>
      </c>
      <c r="P186" s="401"/>
      <c r="Q186" s="401"/>
      <c r="R186" s="402"/>
    </row>
    <row r="187" spans="1:18" ht="13.5" thickBot="1" x14ac:dyDescent="0.25">
      <c r="A187" s="545"/>
      <c r="B187" s="548"/>
      <c r="C187" s="40" t="s">
        <v>53</v>
      </c>
      <c r="D187" s="41" t="s">
        <v>54</v>
      </c>
      <c r="E187" s="41" t="s">
        <v>55</v>
      </c>
      <c r="F187" s="161" t="s">
        <v>170</v>
      </c>
      <c r="G187" s="42" t="s">
        <v>53</v>
      </c>
      <c r="H187" s="41" t="s">
        <v>54</v>
      </c>
      <c r="I187" s="41" t="s">
        <v>55</v>
      </c>
      <c r="J187" s="160" t="s">
        <v>170</v>
      </c>
      <c r="K187" s="42" t="s">
        <v>53</v>
      </c>
      <c r="L187" s="41" t="s">
        <v>54</v>
      </c>
      <c r="M187" s="41" t="s">
        <v>55</v>
      </c>
      <c r="N187" s="161" t="s">
        <v>170</v>
      </c>
      <c r="O187" s="50" t="s">
        <v>53</v>
      </c>
      <c r="P187" s="51" t="s">
        <v>54</v>
      </c>
      <c r="Q187" s="51" t="s">
        <v>55</v>
      </c>
      <c r="R187" s="205" t="s">
        <v>170</v>
      </c>
    </row>
    <row r="188" spans="1:18" x14ac:dyDescent="0.2">
      <c r="A188" s="545"/>
      <c r="B188" s="217" t="s">
        <v>220</v>
      </c>
      <c r="C188" s="70">
        <v>21</v>
      </c>
      <c r="D188" s="71">
        <v>8.5719999999999992</v>
      </c>
      <c r="E188" s="71">
        <v>1.4930000000000001</v>
      </c>
      <c r="F188" s="72">
        <v>4.9000000000000002E-2</v>
      </c>
      <c r="G188" s="70">
        <v>28</v>
      </c>
      <c r="H188" s="71">
        <v>11.282</v>
      </c>
      <c r="I188" s="71">
        <v>2.258</v>
      </c>
      <c r="J188" s="72">
        <v>8.5000000000000006E-2</v>
      </c>
      <c r="K188" s="70">
        <v>23</v>
      </c>
      <c r="L188" s="71">
        <v>9.2880000000000003</v>
      </c>
      <c r="M188" s="71">
        <v>2.1280000000000001</v>
      </c>
      <c r="N188" s="72">
        <v>5.8000000000000003E-2</v>
      </c>
      <c r="O188" s="70">
        <v>23</v>
      </c>
      <c r="P188" s="71">
        <v>9.15</v>
      </c>
      <c r="Q188" s="71">
        <v>1.9870000000000001</v>
      </c>
      <c r="R188" s="73">
        <v>5.6000000000000001E-2</v>
      </c>
    </row>
    <row r="189" spans="1:18" x14ac:dyDescent="0.2">
      <c r="A189" s="545"/>
      <c r="B189" s="219" t="s">
        <v>221</v>
      </c>
      <c r="C189" s="61">
        <v>14</v>
      </c>
      <c r="D189" s="62">
        <v>5.7590000000000003</v>
      </c>
      <c r="E189" s="62">
        <v>0.30499999999999999</v>
      </c>
      <c r="F189" s="63">
        <v>2.1000000000000001E-2</v>
      </c>
      <c r="G189" s="61">
        <v>13</v>
      </c>
      <c r="H189" s="62">
        <v>5.3440000000000003</v>
      </c>
      <c r="I189" s="62">
        <v>0.505</v>
      </c>
      <c r="J189" s="63">
        <v>1.9E-2</v>
      </c>
      <c r="K189" s="61">
        <v>9</v>
      </c>
      <c r="L189" s="62">
        <v>3.7970000000000002</v>
      </c>
      <c r="M189" s="62">
        <v>0.44500000000000001</v>
      </c>
      <c r="N189" s="63">
        <v>8.9999999999999993E-3</v>
      </c>
      <c r="O189" s="61">
        <v>13</v>
      </c>
      <c r="P189" s="62">
        <v>5.3539999999999992</v>
      </c>
      <c r="Q189" s="62">
        <v>0.36799999999999999</v>
      </c>
      <c r="R189" s="64">
        <v>1.7999999999999999E-2</v>
      </c>
    </row>
    <row r="190" spans="1:18" x14ac:dyDescent="0.2">
      <c r="A190" s="545"/>
      <c r="B190" s="219" t="s">
        <v>222</v>
      </c>
      <c r="C190" s="61">
        <v>454</v>
      </c>
      <c r="D190" s="62">
        <v>-7.8929999999999998</v>
      </c>
      <c r="E190" s="62">
        <v>-1.389</v>
      </c>
      <c r="F190" s="63"/>
      <c r="G190" s="61">
        <v>619</v>
      </c>
      <c r="H190" s="62">
        <v>-10.62</v>
      </c>
      <c r="I190" s="62">
        <v>-2.157</v>
      </c>
      <c r="J190" s="63">
        <v>0</v>
      </c>
      <c r="K190" s="61">
        <v>506</v>
      </c>
      <c r="L190" s="62">
        <v>-8.6219999999999999</v>
      </c>
      <c r="M190" s="62">
        <v>-2.016</v>
      </c>
      <c r="N190" s="63">
        <v>0</v>
      </c>
      <c r="O190" s="61">
        <v>487</v>
      </c>
      <c r="P190" s="62">
        <v>-8.484</v>
      </c>
      <c r="Q190" s="62">
        <v>-1.8720000000000001</v>
      </c>
      <c r="R190" s="64"/>
    </row>
    <row r="191" spans="1:18" x14ac:dyDescent="0.2">
      <c r="A191" s="545"/>
      <c r="B191" s="219" t="s">
        <v>223</v>
      </c>
      <c r="C191" s="61">
        <v>246</v>
      </c>
      <c r="D191" s="62">
        <v>-4.38</v>
      </c>
      <c r="E191" s="62">
        <v>-0.26100000000000001</v>
      </c>
      <c r="F191" s="63"/>
      <c r="G191" s="61">
        <v>287</v>
      </c>
      <c r="H191" s="62">
        <v>-5.0940000000000003</v>
      </c>
      <c r="I191" s="62">
        <v>-0.44700000000000001</v>
      </c>
      <c r="J191" s="63">
        <v>0</v>
      </c>
      <c r="K191" s="61">
        <v>202</v>
      </c>
      <c r="L191" s="62">
        <v>-3.552</v>
      </c>
      <c r="M191" s="62">
        <v>-0.38700000000000001</v>
      </c>
      <c r="N191" s="63">
        <v>0</v>
      </c>
      <c r="O191" s="61">
        <v>223</v>
      </c>
      <c r="P191" s="62">
        <v>-4.0439999999999996</v>
      </c>
      <c r="Q191" s="62">
        <v>-0.32400000000000001</v>
      </c>
      <c r="R191" s="64"/>
    </row>
    <row r="192" spans="1:18" x14ac:dyDescent="0.2">
      <c r="A192" s="545"/>
      <c r="B192" s="219" t="s">
        <v>224</v>
      </c>
      <c r="C192" s="61">
        <v>64</v>
      </c>
      <c r="D192" s="62">
        <v>-0.67900000000000005</v>
      </c>
      <c r="E192" s="62">
        <v>-0.104</v>
      </c>
      <c r="F192" s="63">
        <v>0</v>
      </c>
      <c r="G192" s="61">
        <v>62</v>
      </c>
      <c r="H192" s="62">
        <v>-0.66200000000000003</v>
      </c>
      <c r="I192" s="62">
        <v>-0.10100000000000001</v>
      </c>
      <c r="J192" s="63">
        <v>0</v>
      </c>
      <c r="K192" s="61">
        <v>63</v>
      </c>
      <c r="L192" s="62">
        <v>-0.66600000000000004</v>
      </c>
      <c r="M192" s="62">
        <v>-0.112</v>
      </c>
      <c r="N192" s="63">
        <v>0</v>
      </c>
      <c r="O192" s="61">
        <v>63</v>
      </c>
      <c r="P192" s="62">
        <v>-0.66600000000000004</v>
      </c>
      <c r="Q192" s="62">
        <v>-0.115</v>
      </c>
      <c r="R192" s="64">
        <v>0</v>
      </c>
    </row>
    <row r="193" spans="1:18" ht="13.5" thickBot="1" x14ac:dyDescent="0.25">
      <c r="A193" s="546"/>
      <c r="B193" s="221" t="s">
        <v>225</v>
      </c>
      <c r="C193" s="66">
        <v>128</v>
      </c>
      <c r="D193" s="67">
        <v>-1.379</v>
      </c>
      <c r="E193" s="67">
        <v>-4.4999999999999998E-2</v>
      </c>
      <c r="F193" s="68">
        <v>1E-3</v>
      </c>
      <c r="G193" s="66">
        <v>24</v>
      </c>
      <c r="H193" s="67">
        <v>-0.25</v>
      </c>
      <c r="I193" s="67">
        <v>-5.8000000000000003E-2</v>
      </c>
      <c r="J193" s="68">
        <v>0</v>
      </c>
      <c r="K193" s="66">
        <v>23</v>
      </c>
      <c r="L193" s="67">
        <v>-0.245</v>
      </c>
      <c r="M193" s="67">
        <v>-5.8000000000000003E-2</v>
      </c>
      <c r="N193" s="68">
        <v>0</v>
      </c>
      <c r="O193" s="66">
        <v>122</v>
      </c>
      <c r="P193" s="67">
        <v>-1.31</v>
      </c>
      <c r="Q193" s="67">
        <v>-4.4999999999999998E-2</v>
      </c>
      <c r="R193" s="69">
        <v>1E-3</v>
      </c>
    </row>
    <row r="194" spans="1:18" x14ac:dyDescent="0.2">
      <c r="A194" s="474" t="s">
        <v>77</v>
      </c>
      <c r="B194" s="232" t="s">
        <v>226</v>
      </c>
      <c r="C194" s="70">
        <v>112</v>
      </c>
      <c r="D194" s="71">
        <v>1.742</v>
      </c>
      <c r="E194" s="71">
        <v>0.93700000000000006</v>
      </c>
      <c r="F194" s="72"/>
      <c r="G194" s="70">
        <v>162</v>
      </c>
      <c r="H194" s="71">
        <v>2.5139999999999998</v>
      </c>
      <c r="I194" s="71">
        <v>1.306</v>
      </c>
      <c r="J194" s="72"/>
      <c r="K194" s="70">
        <v>152</v>
      </c>
      <c r="L194" s="71">
        <v>2.3780000000000001</v>
      </c>
      <c r="M194" s="71">
        <v>1.194</v>
      </c>
      <c r="N194" s="72"/>
      <c r="O194" s="70">
        <v>158</v>
      </c>
      <c r="P194" s="71">
        <v>2.4700000000000002</v>
      </c>
      <c r="Q194" s="71">
        <v>1.3440000000000001</v>
      </c>
      <c r="R194" s="103"/>
    </row>
    <row r="195" spans="1:18" x14ac:dyDescent="0.2">
      <c r="A195" s="475"/>
      <c r="B195" s="232" t="s">
        <v>227</v>
      </c>
      <c r="C195" s="61">
        <v>5</v>
      </c>
      <c r="D195" s="62">
        <v>6.4000000000000001E-2</v>
      </c>
      <c r="E195" s="62">
        <v>5.8000000000000003E-2</v>
      </c>
      <c r="F195" s="63"/>
      <c r="G195" s="61">
        <v>26</v>
      </c>
      <c r="H195" s="62">
        <v>0.433</v>
      </c>
      <c r="I195" s="62">
        <v>0.16</v>
      </c>
      <c r="J195" s="63"/>
      <c r="K195" s="61">
        <v>25</v>
      </c>
      <c r="L195" s="62">
        <v>0.41499999999999998</v>
      </c>
      <c r="M195" s="62">
        <v>0.14599999999999999</v>
      </c>
      <c r="N195" s="63"/>
      <c r="O195" s="61">
        <v>5</v>
      </c>
      <c r="P195" s="62">
        <v>6.6000000000000003E-2</v>
      </c>
      <c r="Q195" s="62">
        <v>6.0999999999999999E-2</v>
      </c>
      <c r="R195" s="107"/>
    </row>
    <row r="196" spans="1:18" x14ac:dyDescent="0.2">
      <c r="A196" s="475"/>
      <c r="B196" s="232" t="s">
        <v>228</v>
      </c>
      <c r="C196" s="61">
        <v>18</v>
      </c>
      <c r="D196" s="62">
        <v>0.315</v>
      </c>
      <c r="E196" s="62">
        <v>2E-3</v>
      </c>
      <c r="F196" s="63"/>
      <c r="G196" s="61">
        <v>42</v>
      </c>
      <c r="H196" s="62">
        <v>0.73399999999999999</v>
      </c>
      <c r="I196" s="62">
        <v>4.9000000000000002E-2</v>
      </c>
      <c r="J196" s="63"/>
      <c r="K196" s="61">
        <v>36</v>
      </c>
      <c r="L196" s="62">
        <v>0.63500000000000001</v>
      </c>
      <c r="M196" s="62">
        <v>4.2000000000000003E-2</v>
      </c>
      <c r="N196" s="63"/>
      <c r="O196" s="61">
        <v>22</v>
      </c>
      <c r="P196" s="62">
        <v>0.39600000000000002</v>
      </c>
      <c r="Q196" s="62">
        <v>-1E-3</v>
      </c>
      <c r="R196" s="107"/>
    </row>
    <row r="197" spans="1:18" x14ac:dyDescent="0.2">
      <c r="A197" s="475"/>
      <c r="B197" s="232" t="s">
        <v>229</v>
      </c>
      <c r="C197" s="61">
        <v>217</v>
      </c>
      <c r="D197" s="62">
        <v>3.7909999999999999</v>
      </c>
      <c r="E197" s="62">
        <v>0.51700000000000002</v>
      </c>
      <c r="F197" s="63"/>
      <c r="G197" s="61">
        <v>283</v>
      </c>
      <c r="H197" s="62">
        <v>4.8840000000000003</v>
      </c>
      <c r="I197" s="62">
        <v>0.76</v>
      </c>
      <c r="J197" s="63"/>
      <c r="K197" s="61">
        <v>270</v>
      </c>
      <c r="L197" s="62">
        <v>4.6689999999999996</v>
      </c>
      <c r="M197" s="62">
        <v>0.74199999999999999</v>
      </c>
      <c r="N197" s="63"/>
      <c r="O197" s="61">
        <v>235</v>
      </c>
      <c r="P197" s="62">
        <v>4.1459999999999999</v>
      </c>
      <c r="Q197" s="62">
        <v>0.59499999999999997</v>
      </c>
      <c r="R197" s="107"/>
    </row>
    <row r="198" spans="1:18" x14ac:dyDescent="0.2">
      <c r="A198" s="475"/>
      <c r="B198" s="232" t="s">
        <v>230</v>
      </c>
      <c r="C198" s="61">
        <v>4</v>
      </c>
      <c r="D198" s="62">
        <v>6.9000000000000006E-2</v>
      </c>
      <c r="E198" s="62">
        <v>0</v>
      </c>
      <c r="F198" s="63"/>
      <c r="G198" s="61">
        <v>5</v>
      </c>
      <c r="H198" s="62">
        <v>8.8999999999999996E-2</v>
      </c>
      <c r="I198" s="62">
        <v>0</v>
      </c>
      <c r="J198" s="63"/>
      <c r="K198" s="61">
        <v>5</v>
      </c>
      <c r="L198" s="62">
        <v>9.0999999999999998E-2</v>
      </c>
      <c r="M198" s="62">
        <v>0</v>
      </c>
      <c r="N198" s="63"/>
      <c r="O198" s="61">
        <v>5</v>
      </c>
      <c r="P198" s="62">
        <v>8.4000000000000005E-2</v>
      </c>
      <c r="Q198" s="62">
        <v>0</v>
      </c>
      <c r="R198" s="107"/>
    </row>
    <row r="199" spans="1:18" x14ac:dyDescent="0.2">
      <c r="A199" s="475"/>
      <c r="B199" s="207" t="s">
        <v>231</v>
      </c>
      <c r="C199" s="61">
        <v>107</v>
      </c>
      <c r="D199" s="62">
        <v>1.88</v>
      </c>
      <c r="E199" s="62">
        <v>0.158</v>
      </c>
      <c r="F199" s="63"/>
      <c r="G199" s="61">
        <v>111</v>
      </c>
      <c r="H199" s="62">
        <v>1.9319999999999999</v>
      </c>
      <c r="I199" s="62">
        <v>0.17799999999999999</v>
      </c>
      <c r="J199" s="63"/>
      <c r="K199" s="61">
        <v>23</v>
      </c>
      <c r="L199" s="62">
        <v>0.36499999999999999</v>
      </c>
      <c r="M199" s="62">
        <v>0.17399999999999999</v>
      </c>
      <c r="N199" s="63"/>
      <c r="O199" s="61">
        <v>72</v>
      </c>
      <c r="P199" s="62">
        <v>1.2669999999999999</v>
      </c>
      <c r="Q199" s="62">
        <v>0.151</v>
      </c>
      <c r="R199" s="107"/>
    </row>
    <row r="200" spans="1:18" x14ac:dyDescent="0.2">
      <c r="A200" s="475"/>
      <c r="B200" s="207" t="s">
        <v>232</v>
      </c>
      <c r="C200" s="61">
        <v>0</v>
      </c>
      <c r="D200" s="62">
        <v>0</v>
      </c>
      <c r="E200" s="62">
        <v>0</v>
      </c>
      <c r="F200" s="63"/>
      <c r="G200" s="61">
        <v>0</v>
      </c>
      <c r="H200" s="62">
        <v>0</v>
      </c>
      <c r="I200" s="62">
        <v>0</v>
      </c>
      <c r="J200" s="63"/>
      <c r="K200" s="61">
        <v>0</v>
      </c>
      <c r="L200" s="62">
        <v>0</v>
      </c>
      <c r="M200" s="62">
        <v>0</v>
      </c>
      <c r="N200" s="63"/>
      <c r="O200" s="61">
        <v>0</v>
      </c>
      <c r="P200" s="62">
        <v>0</v>
      </c>
      <c r="Q200" s="62">
        <v>0</v>
      </c>
      <c r="R200" s="107"/>
    </row>
    <row r="201" spans="1:18" ht="13.5" thickBot="1" x14ac:dyDescent="0.25">
      <c r="A201" s="475"/>
      <c r="B201" s="233" t="s">
        <v>233</v>
      </c>
      <c r="C201" s="74">
        <v>3</v>
      </c>
      <c r="D201" s="75">
        <v>0.05</v>
      </c>
      <c r="E201" s="75">
        <v>0</v>
      </c>
      <c r="F201" s="76"/>
      <c r="G201" s="74">
        <v>3</v>
      </c>
      <c r="H201" s="75">
        <v>5.8999999999999997E-2</v>
      </c>
      <c r="I201" s="75">
        <v>0</v>
      </c>
      <c r="J201" s="76"/>
      <c r="K201" s="74">
        <v>5</v>
      </c>
      <c r="L201" s="75">
        <v>8.2000000000000003E-2</v>
      </c>
      <c r="M201" s="75">
        <v>0</v>
      </c>
      <c r="N201" s="76"/>
      <c r="O201" s="74">
        <v>4</v>
      </c>
      <c r="P201" s="75">
        <v>7.4999999999999997E-2</v>
      </c>
      <c r="Q201" s="75">
        <v>0</v>
      </c>
      <c r="R201" s="122"/>
    </row>
    <row r="202" spans="1:18" x14ac:dyDescent="0.2">
      <c r="A202" s="538" t="s">
        <v>82</v>
      </c>
      <c r="B202" s="206" t="s">
        <v>234</v>
      </c>
      <c r="C202" s="56">
        <v>44</v>
      </c>
      <c r="D202" s="57">
        <v>0.78700000000000003</v>
      </c>
      <c r="E202" s="57">
        <v>5.2999999999999999E-2</v>
      </c>
      <c r="F202" s="58"/>
      <c r="G202" s="56">
        <v>53</v>
      </c>
      <c r="H202" s="57">
        <v>0.94199999999999995</v>
      </c>
      <c r="I202" s="57">
        <v>0.08</v>
      </c>
      <c r="J202" s="58"/>
      <c r="K202" s="56">
        <v>61</v>
      </c>
      <c r="L202" s="57">
        <v>1.073</v>
      </c>
      <c r="M202" s="57">
        <v>0.108</v>
      </c>
      <c r="N202" s="58"/>
      <c r="O202" s="56">
        <v>47</v>
      </c>
      <c r="P202" s="57">
        <v>0.85899999999999999</v>
      </c>
      <c r="Q202" s="57">
        <v>6.2E-2</v>
      </c>
      <c r="R202" s="121"/>
    </row>
    <row r="203" spans="1:18" x14ac:dyDescent="0.2">
      <c r="A203" s="539"/>
      <c r="B203" s="207" t="s">
        <v>235</v>
      </c>
      <c r="C203" s="61">
        <v>64</v>
      </c>
      <c r="D203" s="62">
        <v>1.1439999999999999</v>
      </c>
      <c r="E203" s="62">
        <v>6.4000000000000001E-2</v>
      </c>
      <c r="F203" s="63"/>
      <c r="G203" s="61">
        <v>82</v>
      </c>
      <c r="H203" s="62">
        <v>1.462</v>
      </c>
      <c r="I203" s="62">
        <v>8.7999999999999995E-2</v>
      </c>
      <c r="J203" s="63"/>
      <c r="K203" s="61">
        <v>76</v>
      </c>
      <c r="L203" s="62">
        <v>1.343</v>
      </c>
      <c r="M203" s="62">
        <v>8.5000000000000006E-2</v>
      </c>
      <c r="N203" s="63"/>
      <c r="O203" s="61">
        <v>69</v>
      </c>
      <c r="P203" s="62">
        <v>1.246</v>
      </c>
      <c r="Q203" s="62">
        <v>9.7000000000000003E-2</v>
      </c>
      <c r="R203" s="107"/>
    </row>
    <row r="204" spans="1:18" x14ac:dyDescent="0.2">
      <c r="A204" s="539"/>
      <c r="B204" s="207" t="s">
        <v>236</v>
      </c>
      <c r="C204" s="61">
        <v>33</v>
      </c>
      <c r="D204" s="62">
        <v>0.58399999999999996</v>
      </c>
      <c r="E204" s="62">
        <v>9.1999999999999998E-2</v>
      </c>
      <c r="F204" s="63"/>
      <c r="G204" s="61">
        <v>47</v>
      </c>
      <c r="H204" s="62">
        <v>0.81</v>
      </c>
      <c r="I204" s="62">
        <v>0.215</v>
      </c>
      <c r="J204" s="63"/>
      <c r="K204" s="61">
        <v>45</v>
      </c>
      <c r="L204" s="62">
        <v>0.78</v>
      </c>
      <c r="M204" s="62">
        <v>0.14699999999999999</v>
      </c>
      <c r="N204" s="63"/>
      <c r="O204" s="61">
        <v>41</v>
      </c>
      <c r="P204" s="62">
        <v>0.73599999999999999</v>
      </c>
      <c r="Q204" s="62">
        <v>0.13200000000000001</v>
      </c>
      <c r="R204" s="107"/>
    </row>
    <row r="205" spans="1:18" x14ac:dyDescent="0.2">
      <c r="A205" s="539"/>
      <c r="B205" s="207" t="s">
        <v>237</v>
      </c>
      <c r="C205" s="61">
        <v>106</v>
      </c>
      <c r="D205" s="62">
        <v>1.8839999999999999</v>
      </c>
      <c r="E205" s="62">
        <v>0.05</v>
      </c>
      <c r="F205" s="63"/>
      <c r="G205" s="61">
        <v>107</v>
      </c>
      <c r="H205" s="62">
        <v>1.9019999999999999</v>
      </c>
      <c r="I205" s="62">
        <v>7.8E-2</v>
      </c>
      <c r="J205" s="63"/>
      <c r="K205" s="61">
        <v>21</v>
      </c>
      <c r="L205" s="62">
        <v>0.36599999999999999</v>
      </c>
      <c r="M205" s="62">
        <v>7.3999999999999996E-2</v>
      </c>
      <c r="N205" s="63"/>
      <c r="O205" s="61">
        <v>67</v>
      </c>
      <c r="P205" s="62">
        <v>1.22</v>
      </c>
      <c r="Q205" s="62">
        <v>3.7999999999999999E-2</v>
      </c>
      <c r="R205" s="107"/>
    </row>
    <row r="206" spans="1:18" ht="13.5" thickBot="1" x14ac:dyDescent="0.25">
      <c r="A206" s="540"/>
      <c r="B206" s="208" t="s">
        <v>238</v>
      </c>
      <c r="C206" s="66">
        <v>0</v>
      </c>
      <c r="D206" s="67">
        <v>-1E-3</v>
      </c>
      <c r="E206" s="67">
        <v>-5.0000000000000001E-3</v>
      </c>
      <c r="F206" s="68"/>
      <c r="G206" s="66">
        <v>0</v>
      </c>
      <c r="H206" s="67">
        <v>0</v>
      </c>
      <c r="I206" s="67">
        <v>-5.0000000000000001E-3</v>
      </c>
      <c r="J206" s="68"/>
      <c r="K206" s="66">
        <v>0</v>
      </c>
      <c r="L206" s="67">
        <v>-1E-3</v>
      </c>
      <c r="M206" s="67">
        <v>-6.0000000000000001E-3</v>
      </c>
      <c r="N206" s="68"/>
      <c r="O206" s="66">
        <v>0</v>
      </c>
      <c r="P206" s="67">
        <v>0</v>
      </c>
      <c r="Q206" s="67">
        <v>-5.0000000000000001E-3</v>
      </c>
      <c r="R206" s="111"/>
    </row>
    <row r="207" spans="1:18" x14ac:dyDescent="0.2">
      <c r="A207" s="459" t="s">
        <v>239</v>
      </c>
      <c r="B207" s="217" t="s">
        <v>240</v>
      </c>
      <c r="C207" s="70">
        <v>18</v>
      </c>
      <c r="D207" s="71">
        <v>0.19</v>
      </c>
      <c r="E207" s="71">
        <v>1.2999999999999999E-2</v>
      </c>
      <c r="F207" s="72"/>
      <c r="G207" s="70">
        <v>17</v>
      </c>
      <c r="H207" s="71">
        <v>0.17799999999999999</v>
      </c>
      <c r="I207" s="71">
        <v>0</v>
      </c>
      <c r="J207" s="72"/>
      <c r="K207" s="70">
        <v>17</v>
      </c>
      <c r="L207" s="71">
        <v>0.18099999999999999</v>
      </c>
      <c r="M207" s="71">
        <v>1.4E-2</v>
      </c>
      <c r="N207" s="72"/>
      <c r="O207" s="70">
        <v>17</v>
      </c>
      <c r="P207" s="71">
        <v>0.18</v>
      </c>
      <c r="Q207" s="71">
        <v>1.4E-2</v>
      </c>
      <c r="R207" s="103"/>
    </row>
    <row r="208" spans="1:18" x14ac:dyDescent="0.2">
      <c r="A208" s="460"/>
      <c r="B208" s="219" t="s">
        <v>241</v>
      </c>
      <c r="C208" s="61">
        <v>1</v>
      </c>
      <c r="D208" s="62">
        <v>6.0000000000000001E-3</v>
      </c>
      <c r="E208" s="62">
        <v>2E-3</v>
      </c>
      <c r="F208" s="63"/>
      <c r="G208" s="61">
        <v>1</v>
      </c>
      <c r="H208" s="62">
        <v>7.0000000000000001E-3</v>
      </c>
      <c r="I208" s="62">
        <v>5.0000000000000001E-3</v>
      </c>
      <c r="J208" s="63"/>
      <c r="K208" s="61">
        <v>1</v>
      </c>
      <c r="L208" s="62">
        <v>8.0000000000000002E-3</v>
      </c>
      <c r="M208" s="62">
        <v>3.0000000000000001E-3</v>
      </c>
      <c r="N208" s="63"/>
      <c r="O208" s="61">
        <v>1</v>
      </c>
      <c r="P208" s="62">
        <v>5.0000000000000001E-3</v>
      </c>
      <c r="Q208" s="62">
        <v>3.0000000000000001E-3</v>
      </c>
      <c r="R208" s="121"/>
    </row>
    <row r="209" spans="1:18" x14ac:dyDescent="0.2">
      <c r="A209" s="460"/>
      <c r="B209" s="219" t="s">
        <v>242</v>
      </c>
      <c r="C209" s="61">
        <v>47</v>
      </c>
      <c r="D209" s="62">
        <v>0.47399999999999998</v>
      </c>
      <c r="E209" s="62">
        <v>0.16800000000000001</v>
      </c>
      <c r="F209" s="63"/>
      <c r="G209" s="61">
        <v>47</v>
      </c>
      <c r="H209" s="62">
        <v>0.47199999999999998</v>
      </c>
      <c r="I209" s="62">
        <v>0.17100000000000001</v>
      </c>
      <c r="J209" s="63"/>
      <c r="K209" s="61">
        <v>47</v>
      </c>
      <c r="L209" s="62">
        <v>0.47099999999999997</v>
      </c>
      <c r="M209" s="62">
        <v>0.17399999999999999</v>
      </c>
      <c r="N209" s="63"/>
      <c r="O209" s="61">
        <v>47</v>
      </c>
      <c r="P209" s="62">
        <v>0.47399999999999998</v>
      </c>
      <c r="Q209" s="62">
        <v>0.17699999999999999</v>
      </c>
      <c r="R209" s="121"/>
    </row>
    <row r="210" spans="1:18" ht="13.5" thickBot="1" x14ac:dyDescent="0.25">
      <c r="A210" s="461"/>
      <c r="B210" s="221" t="s">
        <v>243</v>
      </c>
      <c r="C210" s="74">
        <v>1</v>
      </c>
      <c r="D210" s="75">
        <v>8.0000000000000002E-3</v>
      </c>
      <c r="E210" s="75">
        <v>0</v>
      </c>
      <c r="F210" s="76"/>
      <c r="G210" s="74">
        <v>1</v>
      </c>
      <c r="H210" s="75">
        <v>8.0000000000000002E-3</v>
      </c>
      <c r="I210" s="75">
        <v>0</v>
      </c>
      <c r="J210" s="76"/>
      <c r="K210" s="74">
        <v>1</v>
      </c>
      <c r="L210" s="75">
        <v>8.0000000000000002E-3</v>
      </c>
      <c r="M210" s="75">
        <v>0</v>
      </c>
      <c r="N210" s="76"/>
      <c r="O210" s="74">
        <v>1</v>
      </c>
      <c r="P210" s="75">
        <v>8.9999999999999993E-3</v>
      </c>
      <c r="Q210" s="75">
        <v>0</v>
      </c>
      <c r="R210" s="122"/>
    </row>
    <row r="211" spans="1:18" x14ac:dyDescent="0.2">
      <c r="A211" s="475" t="s">
        <v>244</v>
      </c>
      <c r="B211" s="232" t="s">
        <v>245</v>
      </c>
      <c r="C211" s="70">
        <v>128</v>
      </c>
      <c r="D211" s="71">
        <v>1.3759999999999999</v>
      </c>
      <c r="E211" s="71">
        <v>4.5999999999999999E-2</v>
      </c>
      <c r="F211" s="73"/>
      <c r="G211" s="70">
        <v>24</v>
      </c>
      <c r="H211" s="71">
        <v>0.251</v>
      </c>
      <c r="I211" s="71">
        <v>5.5E-2</v>
      </c>
      <c r="J211" s="73"/>
      <c r="K211" s="70">
        <v>23</v>
      </c>
      <c r="L211" s="71">
        <v>0.245</v>
      </c>
      <c r="M211" s="71">
        <v>5.6000000000000001E-2</v>
      </c>
      <c r="N211" s="73"/>
      <c r="O211" s="70">
        <v>122</v>
      </c>
      <c r="P211" s="71">
        <v>1.31</v>
      </c>
      <c r="Q211" s="71">
        <v>0.05</v>
      </c>
      <c r="R211" s="123"/>
    </row>
    <row r="212" spans="1:18" ht="13.5" thickBot="1" x14ac:dyDescent="0.25">
      <c r="A212" s="475"/>
      <c r="B212" s="232" t="s">
        <v>246</v>
      </c>
      <c r="C212" s="94">
        <v>0</v>
      </c>
      <c r="D212" s="95">
        <v>0</v>
      </c>
      <c r="E212" s="95">
        <v>0</v>
      </c>
      <c r="F212" s="97"/>
      <c r="G212" s="94">
        <v>0</v>
      </c>
      <c r="H212" s="95">
        <v>0</v>
      </c>
      <c r="I212" s="95">
        <v>0</v>
      </c>
      <c r="J212" s="97"/>
      <c r="K212" s="94">
        <v>0</v>
      </c>
      <c r="L212" s="95">
        <v>0</v>
      </c>
      <c r="M212" s="95">
        <v>0</v>
      </c>
      <c r="N212" s="97"/>
      <c r="O212" s="94">
        <v>0</v>
      </c>
      <c r="P212" s="95">
        <v>0</v>
      </c>
      <c r="Q212" s="95">
        <v>0</v>
      </c>
      <c r="R212" s="124"/>
    </row>
    <row r="213" spans="1:18" x14ac:dyDescent="0.2">
      <c r="A213" s="462" t="s">
        <v>87</v>
      </c>
      <c r="B213" s="234" t="s">
        <v>19</v>
      </c>
      <c r="C213" s="541">
        <v>5</v>
      </c>
      <c r="D213" s="542"/>
      <c r="E213" s="542"/>
      <c r="F213" s="543"/>
      <c r="G213" s="541">
        <v>5</v>
      </c>
      <c r="H213" s="542"/>
      <c r="I213" s="542"/>
      <c r="J213" s="543"/>
      <c r="K213" s="541">
        <v>6</v>
      </c>
      <c r="L213" s="542"/>
      <c r="M213" s="542"/>
      <c r="N213" s="543"/>
      <c r="O213" s="541">
        <v>6</v>
      </c>
      <c r="P213" s="542"/>
      <c r="Q213" s="542"/>
      <c r="R213" s="543"/>
    </row>
    <row r="214" spans="1:18" ht="13.5" thickBot="1" x14ac:dyDescent="0.25">
      <c r="A214" s="463"/>
      <c r="B214" s="235" t="s">
        <v>17</v>
      </c>
      <c r="C214" s="535">
        <v>5</v>
      </c>
      <c r="D214" s="536"/>
      <c r="E214" s="536"/>
      <c r="F214" s="537"/>
      <c r="G214" s="535">
        <v>5</v>
      </c>
      <c r="H214" s="536"/>
      <c r="I214" s="536"/>
      <c r="J214" s="537"/>
      <c r="K214" s="535">
        <v>5</v>
      </c>
      <c r="L214" s="536"/>
      <c r="M214" s="536"/>
      <c r="N214" s="537"/>
      <c r="O214" s="535">
        <v>5</v>
      </c>
      <c r="P214" s="536"/>
      <c r="Q214" s="536"/>
      <c r="R214" s="537"/>
    </row>
    <row r="215" spans="1:18" ht="13.5" thickBot="1" x14ac:dyDescent="0.25">
      <c r="A215" s="364"/>
      <c r="B215" s="125" t="s">
        <v>89</v>
      </c>
      <c r="C215" s="414">
        <v>4.1666666666666664E-2</v>
      </c>
      <c r="D215" s="415"/>
      <c r="E215" s="415"/>
      <c r="F215" s="416"/>
      <c r="G215" s="414">
        <v>0.25</v>
      </c>
      <c r="H215" s="415"/>
      <c r="I215" s="415"/>
      <c r="J215" s="415"/>
      <c r="K215" s="414">
        <v>0.58333333333333304</v>
      </c>
      <c r="L215" s="415"/>
      <c r="M215" s="415"/>
      <c r="N215" s="415"/>
      <c r="O215" s="414">
        <v>0.75</v>
      </c>
      <c r="P215" s="415"/>
      <c r="Q215" s="415"/>
      <c r="R215" s="415"/>
    </row>
    <row r="216" spans="1:18" x14ac:dyDescent="0.2">
      <c r="A216" s="364"/>
      <c r="B216" s="126" t="s">
        <v>215</v>
      </c>
      <c r="C216" s="417">
        <v>235.7</v>
      </c>
      <c r="D216" s="418"/>
      <c r="E216" s="418"/>
      <c r="F216" s="419"/>
      <c r="G216" s="417">
        <v>234.8</v>
      </c>
      <c r="H216" s="418"/>
      <c r="I216" s="418"/>
      <c r="J216" s="419"/>
      <c r="K216" s="417">
        <v>235.7</v>
      </c>
      <c r="L216" s="418"/>
      <c r="M216" s="418"/>
      <c r="N216" s="419"/>
      <c r="O216" s="417">
        <v>236.8</v>
      </c>
      <c r="P216" s="418"/>
      <c r="Q216" s="418"/>
      <c r="R216" s="419"/>
    </row>
    <row r="217" spans="1:18" x14ac:dyDescent="0.2">
      <c r="A217" s="365"/>
      <c r="B217" s="126" t="s">
        <v>216</v>
      </c>
      <c r="C217" s="448">
        <v>235.3</v>
      </c>
      <c r="D217" s="449"/>
      <c r="E217" s="449"/>
      <c r="F217" s="450"/>
      <c r="G217" s="448">
        <v>234.3</v>
      </c>
      <c r="H217" s="449"/>
      <c r="I217" s="449"/>
      <c r="J217" s="450"/>
      <c r="K217" s="448">
        <v>235.2</v>
      </c>
      <c r="L217" s="449"/>
      <c r="M217" s="449"/>
      <c r="N217" s="450"/>
      <c r="O217" s="448">
        <v>236.4</v>
      </c>
      <c r="P217" s="449"/>
      <c r="Q217" s="449"/>
      <c r="R217" s="450"/>
    </row>
    <row r="218" spans="1:18" x14ac:dyDescent="0.2">
      <c r="A218" s="366"/>
      <c r="B218" s="127" t="s">
        <v>166</v>
      </c>
      <c r="C218" s="448">
        <v>10.199999999999999</v>
      </c>
      <c r="D218" s="449"/>
      <c r="E218" s="449"/>
      <c r="F218" s="450"/>
      <c r="G218" s="448">
        <v>10.1</v>
      </c>
      <c r="H218" s="449"/>
      <c r="I218" s="449"/>
      <c r="J218" s="450"/>
      <c r="K218" s="448">
        <v>10.1</v>
      </c>
      <c r="L218" s="449"/>
      <c r="M218" s="449"/>
      <c r="N218" s="450"/>
      <c r="O218" s="448">
        <v>10.3</v>
      </c>
      <c r="P218" s="449"/>
      <c r="Q218" s="449"/>
      <c r="R218" s="450"/>
    </row>
    <row r="219" spans="1:18" x14ac:dyDescent="0.2">
      <c r="A219" s="365"/>
      <c r="B219" s="127" t="s">
        <v>167</v>
      </c>
      <c r="C219" s="448">
        <v>10.3</v>
      </c>
      <c r="D219" s="449"/>
      <c r="E219" s="449"/>
      <c r="F219" s="450"/>
      <c r="G219" s="448">
        <v>10.3</v>
      </c>
      <c r="H219" s="449"/>
      <c r="I219" s="449"/>
      <c r="J219" s="450"/>
      <c r="K219" s="448">
        <v>10.199999999999999</v>
      </c>
      <c r="L219" s="449"/>
      <c r="M219" s="449"/>
      <c r="N219" s="450"/>
      <c r="O219" s="448">
        <v>10.5</v>
      </c>
      <c r="P219" s="449"/>
      <c r="Q219" s="449"/>
      <c r="R219" s="450"/>
    </row>
    <row r="220" spans="1:18" x14ac:dyDescent="0.2">
      <c r="A220" s="364"/>
      <c r="B220" s="126" t="s">
        <v>247</v>
      </c>
      <c r="C220" s="448">
        <v>6.2</v>
      </c>
      <c r="D220" s="449"/>
      <c r="E220" s="449"/>
      <c r="F220" s="450"/>
      <c r="G220" s="448">
        <v>6.2</v>
      </c>
      <c r="H220" s="449"/>
      <c r="I220" s="449"/>
      <c r="J220" s="450"/>
      <c r="K220" s="448">
        <v>6.2</v>
      </c>
      <c r="L220" s="449"/>
      <c r="M220" s="449"/>
      <c r="N220" s="450"/>
      <c r="O220" s="448">
        <v>6.2</v>
      </c>
      <c r="P220" s="449"/>
      <c r="Q220" s="449"/>
      <c r="R220" s="450"/>
    </row>
    <row r="221" spans="1:18" ht="13.5" thickBot="1" x14ac:dyDescent="0.25">
      <c r="A221" s="360"/>
      <c r="B221" s="128" t="s">
        <v>248</v>
      </c>
      <c r="C221" s="451">
        <v>6.2</v>
      </c>
      <c r="D221" s="452"/>
      <c r="E221" s="452"/>
      <c r="F221" s="453"/>
      <c r="G221" s="451">
        <v>6.2</v>
      </c>
      <c r="H221" s="452"/>
      <c r="I221" s="452"/>
      <c r="J221" s="453"/>
      <c r="K221" s="451">
        <v>6.2</v>
      </c>
      <c r="L221" s="452"/>
      <c r="M221" s="452"/>
      <c r="N221" s="453"/>
      <c r="O221" s="451">
        <v>6.2</v>
      </c>
      <c r="P221" s="452"/>
      <c r="Q221" s="452"/>
      <c r="R221" s="453"/>
    </row>
    <row r="222" spans="1:18" ht="13.5" thickBot="1" x14ac:dyDescent="0.25">
      <c r="A222" s="438" t="s">
        <v>249</v>
      </c>
      <c r="B222" s="439"/>
      <c r="C222" s="439"/>
      <c r="D222" s="439"/>
      <c r="E222" s="439"/>
      <c r="F222" s="439"/>
      <c r="G222" s="439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40"/>
    </row>
    <row r="223" spans="1:18" x14ac:dyDescent="0.2">
      <c r="A223" s="480" t="s">
        <v>249</v>
      </c>
      <c r="B223" s="532" t="s">
        <v>52</v>
      </c>
      <c r="C223" s="534">
        <v>4.1666666666666664E-2</v>
      </c>
      <c r="D223" s="447"/>
      <c r="E223" s="447"/>
      <c r="F223" s="531"/>
      <c r="G223" s="397">
        <v>0.25</v>
      </c>
      <c r="H223" s="398"/>
      <c r="I223" s="398"/>
      <c r="J223" s="398"/>
      <c r="K223" s="397">
        <v>0.58333333333333337</v>
      </c>
      <c r="L223" s="398"/>
      <c r="M223" s="398"/>
      <c r="N223" s="399"/>
      <c r="O223" s="400">
        <v>0.75</v>
      </c>
      <c r="P223" s="401"/>
      <c r="Q223" s="401"/>
      <c r="R223" s="402"/>
    </row>
    <row r="224" spans="1:18" ht="13.5" thickBot="1" x14ac:dyDescent="0.25">
      <c r="A224" s="481"/>
      <c r="B224" s="533"/>
      <c r="C224" s="42" t="s">
        <v>53</v>
      </c>
      <c r="D224" s="41" t="s">
        <v>54</v>
      </c>
      <c r="E224" s="41" t="s">
        <v>55</v>
      </c>
      <c r="F224" s="160" t="s">
        <v>170</v>
      </c>
      <c r="G224" s="40" t="s">
        <v>53</v>
      </c>
      <c r="H224" s="41" t="s">
        <v>54</v>
      </c>
      <c r="I224" s="41" t="s">
        <v>55</v>
      </c>
      <c r="J224" s="161" t="s">
        <v>170</v>
      </c>
      <c r="K224" s="42" t="s">
        <v>53</v>
      </c>
      <c r="L224" s="41" t="s">
        <v>54</v>
      </c>
      <c r="M224" s="41" t="s">
        <v>55</v>
      </c>
      <c r="N224" s="160" t="s">
        <v>170</v>
      </c>
      <c r="O224" s="40" t="s">
        <v>53</v>
      </c>
      <c r="P224" s="41" t="s">
        <v>54</v>
      </c>
      <c r="Q224" s="41" t="s">
        <v>55</v>
      </c>
      <c r="R224" s="160" t="s">
        <v>170</v>
      </c>
    </row>
    <row r="225" spans="1:18" x14ac:dyDescent="0.2">
      <c r="A225" s="481"/>
      <c r="B225" s="187" t="s">
        <v>175</v>
      </c>
      <c r="C225" s="100">
        <v>74</v>
      </c>
      <c r="D225" s="101">
        <v>30.728999999999999</v>
      </c>
      <c r="E225" s="101">
        <v>-2.5150000000000006</v>
      </c>
      <c r="F225" s="103">
        <v>2E-3</v>
      </c>
      <c r="G225" s="100">
        <v>87</v>
      </c>
      <c r="H225" s="101">
        <v>35.826000000000001</v>
      </c>
      <c r="I225" s="101">
        <v>-0.17400000000000015</v>
      </c>
      <c r="J225" s="103">
        <v>2E-3</v>
      </c>
      <c r="K225" s="100">
        <v>95</v>
      </c>
      <c r="L225" s="101">
        <v>39.366999999999997</v>
      </c>
      <c r="M225" s="101">
        <v>7.4999999999999956E-2</v>
      </c>
      <c r="N225" s="103">
        <v>3.0000000000000001E-3</v>
      </c>
      <c r="O225" s="129">
        <v>87</v>
      </c>
      <c r="P225" s="101">
        <v>36.136000000000003</v>
      </c>
      <c r="Q225" s="101">
        <v>-0.5960000000000002</v>
      </c>
      <c r="R225" s="103">
        <v>2E-3</v>
      </c>
    </row>
    <row r="226" spans="1:18" x14ac:dyDescent="0.2">
      <c r="A226" s="481"/>
      <c r="B226" s="166" t="s">
        <v>176</v>
      </c>
      <c r="C226" s="104">
        <v>79</v>
      </c>
      <c r="D226" s="105">
        <v>33.241999999999997</v>
      </c>
      <c r="E226" s="105">
        <v>-1.65</v>
      </c>
      <c r="F226" s="107">
        <v>2E-3</v>
      </c>
      <c r="G226" s="104">
        <v>97</v>
      </c>
      <c r="H226" s="105">
        <v>40.04</v>
      </c>
      <c r="I226" s="105">
        <v>2.31</v>
      </c>
      <c r="J226" s="107">
        <v>3.0000000000000001E-3</v>
      </c>
      <c r="K226" s="104">
        <v>106</v>
      </c>
      <c r="L226" s="105">
        <v>44.088000000000001</v>
      </c>
      <c r="M226" s="105">
        <v>3.1680000000000001</v>
      </c>
      <c r="N226" s="107">
        <v>3.0000000000000001E-3</v>
      </c>
      <c r="O226" s="130">
        <v>97</v>
      </c>
      <c r="P226" s="105">
        <v>40.281999999999996</v>
      </c>
      <c r="Q226" s="105">
        <v>2.1779999999999999</v>
      </c>
      <c r="R226" s="107">
        <v>3.0000000000000001E-3</v>
      </c>
    </row>
    <row r="227" spans="1:18" x14ac:dyDescent="0.2">
      <c r="A227" s="481"/>
      <c r="B227" s="166" t="s">
        <v>59</v>
      </c>
      <c r="C227" s="104">
        <v>111</v>
      </c>
      <c r="D227" s="105">
        <v>-22.33</v>
      </c>
      <c r="E227" s="105">
        <v>5.1260000000000003</v>
      </c>
      <c r="F227" s="107">
        <v>0</v>
      </c>
      <c r="G227" s="104">
        <v>127</v>
      </c>
      <c r="H227" s="105">
        <v>-25.85</v>
      </c>
      <c r="I227" s="105">
        <v>3.278</v>
      </c>
      <c r="J227" s="107">
        <v>0</v>
      </c>
      <c r="K227" s="104">
        <v>136</v>
      </c>
      <c r="L227" s="105">
        <v>-27.675999999999998</v>
      </c>
      <c r="M227" s="105">
        <v>3.1680000000000001</v>
      </c>
      <c r="N227" s="107">
        <v>0</v>
      </c>
      <c r="O227" s="130">
        <v>140</v>
      </c>
      <c r="P227" s="105">
        <v>-28.402000000000001</v>
      </c>
      <c r="Q227" s="105">
        <v>2.9260000000000002</v>
      </c>
      <c r="R227" s="107">
        <v>0</v>
      </c>
    </row>
    <row r="228" spans="1:18" x14ac:dyDescent="0.2">
      <c r="A228" s="481"/>
      <c r="B228" s="166" t="s">
        <v>60</v>
      </c>
      <c r="C228" s="104">
        <v>161</v>
      </c>
      <c r="D228" s="105">
        <v>-33.241999999999997</v>
      </c>
      <c r="E228" s="105">
        <v>1.65</v>
      </c>
      <c r="F228" s="107">
        <v>0</v>
      </c>
      <c r="G228" s="104">
        <v>196</v>
      </c>
      <c r="H228" s="105">
        <v>-40.04</v>
      </c>
      <c r="I228" s="105">
        <v>-2.31</v>
      </c>
      <c r="J228" s="107">
        <v>0</v>
      </c>
      <c r="K228" s="104">
        <v>216</v>
      </c>
      <c r="L228" s="105">
        <v>-44.088000000000001</v>
      </c>
      <c r="M228" s="105">
        <v>-3.1680000000000001</v>
      </c>
      <c r="N228" s="107">
        <v>0</v>
      </c>
      <c r="O228" s="130">
        <v>197</v>
      </c>
      <c r="P228" s="105">
        <v>-40.281999999999996</v>
      </c>
      <c r="Q228" s="105">
        <v>-2.1779999999999999</v>
      </c>
      <c r="R228" s="107">
        <v>0</v>
      </c>
    </row>
    <row r="229" spans="1:18" x14ac:dyDescent="0.2">
      <c r="A229" s="481"/>
      <c r="B229" s="166" t="s">
        <v>250</v>
      </c>
      <c r="C229" s="104">
        <v>27</v>
      </c>
      <c r="D229" s="105">
        <v>4.9050000000000002</v>
      </c>
      <c r="E229" s="105">
        <v>2.6879999999999997</v>
      </c>
      <c r="F229" s="107">
        <v>0</v>
      </c>
      <c r="G229" s="104">
        <v>34</v>
      </c>
      <c r="H229" s="105">
        <v>6.327</v>
      </c>
      <c r="I229" s="105">
        <v>2.7960000000000003</v>
      </c>
      <c r="J229" s="107">
        <v>0</v>
      </c>
      <c r="K229" s="104">
        <v>36</v>
      </c>
      <c r="L229" s="105">
        <v>6.7619999999999996</v>
      </c>
      <c r="M229" s="105">
        <v>2.7159999999999997</v>
      </c>
      <c r="N229" s="107">
        <v>0</v>
      </c>
      <c r="O229" s="130">
        <v>46</v>
      </c>
      <c r="P229" s="105">
        <v>8.7390000000000008</v>
      </c>
      <c r="Q229" s="105">
        <v>3.427</v>
      </c>
      <c r="R229" s="107">
        <v>0</v>
      </c>
    </row>
    <row r="230" spans="1:18" x14ac:dyDescent="0.2">
      <c r="A230" s="481"/>
      <c r="B230" s="166" t="s">
        <v>61</v>
      </c>
      <c r="C230" s="104">
        <v>474</v>
      </c>
      <c r="D230" s="105">
        <v>-8.5879999999999992</v>
      </c>
      <c r="E230" s="105">
        <v>-2.8</v>
      </c>
      <c r="F230" s="107">
        <v>0.189</v>
      </c>
      <c r="G230" s="104">
        <v>577</v>
      </c>
      <c r="H230" s="105">
        <v>-10.256</v>
      </c>
      <c r="I230" s="105">
        <v>-3.3839999999999999</v>
      </c>
      <c r="J230" s="107">
        <v>0.28000000000000003</v>
      </c>
      <c r="K230" s="104">
        <v>674</v>
      </c>
      <c r="L230" s="105">
        <v>-12.071999999999999</v>
      </c>
      <c r="M230" s="105">
        <v>-3.6240000000000001</v>
      </c>
      <c r="N230" s="107">
        <v>0.38100000000000001</v>
      </c>
      <c r="O230" s="130">
        <v>439</v>
      </c>
      <c r="P230" s="105">
        <v>-7.8959999999999999</v>
      </c>
      <c r="Q230" s="105">
        <v>-2.492</v>
      </c>
      <c r="R230" s="107">
        <v>0.16200000000000001</v>
      </c>
    </row>
    <row r="231" spans="1:18" ht="13.5" thickBot="1" x14ac:dyDescent="0.25">
      <c r="A231" s="482"/>
      <c r="B231" s="171" t="s">
        <v>251</v>
      </c>
      <c r="C231" s="116">
        <v>300</v>
      </c>
      <c r="D231" s="117">
        <v>-4.9050000000000002</v>
      </c>
      <c r="E231" s="117">
        <v>-2.7149999999999999</v>
      </c>
      <c r="F231" s="122">
        <v>2.7E-2</v>
      </c>
      <c r="G231" s="116">
        <v>374</v>
      </c>
      <c r="H231" s="117">
        <v>-6.327</v>
      </c>
      <c r="I231" s="117">
        <v>-2.8380000000000001</v>
      </c>
      <c r="J231" s="122">
        <v>4.2000000000000003E-2</v>
      </c>
      <c r="K231" s="116">
        <v>394</v>
      </c>
      <c r="L231" s="117">
        <v>-6.7619999999999996</v>
      </c>
      <c r="M231" s="117">
        <v>-2.7629999999999999</v>
      </c>
      <c r="N231" s="122">
        <v>4.7E-2</v>
      </c>
      <c r="O231" s="131">
        <v>503</v>
      </c>
      <c r="P231" s="117">
        <v>-8.7390000000000008</v>
      </c>
      <c r="Q231" s="117">
        <v>-3.504</v>
      </c>
      <c r="R231" s="122">
        <v>7.6999999999999999E-2</v>
      </c>
    </row>
    <row r="232" spans="1:18" ht="13.5" thickBot="1" x14ac:dyDescent="0.25">
      <c r="A232" s="209" t="s">
        <v>177</v>
      </c>
      <c r="B232" s="236" t="s">
        <v>252</v>
      </c>
      <c r="C232" s="112">
        <v>82</v>
      </c>
      <c r="D232" s="113">
        <v>-34.32</v>
      </c>
      <c r="E232" s="113">
        <v>-0.42199999999999999</v>
      </c>
      <c r="F232" s="212"/>
      <c r="G232" s="112">
        <v>196</v>
      </c>
      <c r="H232" s="113">
        <v>-80.599000000000004</v>
      </c>
      <c r="I232" s="113">
        <v>9.7420000000000009</v>
      </c>
      <c r="J232" s="212"/>
      <c r="K232" s="112">
        <v>214</v>
      </c>
      <c r="L232" s="113">
        <v>-88.677999999999997</v>
      </c>
      <c r="M232" s="113">
        <v>8.4740000000000002</v>
      </c>
      <c r="N232" s="212"/>
      <c r="O232" s="132">
        <v>221</v>
      </c>
      <c r="P232" s="113">
        <v>-91.290999999999997</v>
      </c>
      <c r="Q232" s="113">
        <v>10.692</v>
      </c>
      <c r="R232" s="133"/>
    </row>
    <row r="233" spans="1:18" ht="13.5" thickBot="1" x14ac:dyDescent="0.25">
      <c r="A233" s="213" t="s">
        <v>179</v>
      </c>
      <c r="B233" s="214" t="s">
        <v>253</v>
      </c>
      <c r="C233" s="112">
        <v>69</v>
      </c>
      <c r="D233" s="113">
        <v>-28.829000000000001</v>
      </c>
      <c r="E233" s="113">
        <v>0.95</v>
      </c>
      <c r="F233" s="212"/>
      <c r="G233" s="112">
        <v>38</v>
      </c>
      <c r="H233" s="113">
        <v>4.8579999999999997</v>
      </c>
      <c r="I233" s="113">
        <v>-15.048</v>
      </c>
      <c r="J233" s="212"/>
      <c r="K233" s="112">
        <v>39</v>
      </c>
      <c r="L233" s="113">
        <v>5.28</v>
      </c>
      <c r="M233" s="113">
        <v>-15.444000000000001</v>
      </c>
      <c r="N233" s="212"/>
      <c r="O233" s="132">
        <v>51</v>
      </c>
      <c r="P233" s="113">
        <v>15.154</v>
      </c>
      <c r="Q233" s="113">
        <v>-14.731</v>
      </c>
      <c r="R233" s="133"/>
    </row>
    <row r="234" spans="1:18" x14ac:dyDescent="0.2">
      <c r="A234" s="459" t="s">
        <v>70</v>
      </c>
      <c r="B234" s="217" t="s">
        <v>254</v>
      </c>
      <c r="C234" s="100">
        <v>50</v>
      </c>
      <c r="D234" s="101">
        <v>10.308999999999999</v>
      </c>
      <c r="E234" s="101">
        <v>0.251</v>
      </c>
      <c r="F234" s="165"/>
      <c r="G234" s="100">
        <v>23</v>
      </c>
      <c r="H234" s="101">
        <v>2.0590000000000002</v>
      </c>
      <c r="I234" s="101">
        <v>4.1710000000000003</v>
      </c>
      <c r="J234" s="165"/>
      <c r="K234" s="100">
        <v>24</v>
      </c>
      <c r="L234" s="101">
        <v>1.756</v>
      </c>
      <c r="M234" s="101">
        <v>4.62</v>
      </c>
      <c r="N234" s="165"/>
      <c r="O234" s="129">
        <v>25</v>
      </c>
      <c r="P234" s="101">
        <v>-2.125</v>
      </c>
      <c r="Q234" s="101">
        <v>4.5540000000000003</v>
      </c>
      <c r="R234" s="103"/>
    </row>
    <row r="235" spans="1:18" x14ac:dyDescent="0.2">
      <c r="A235" s="460"/>
      <c r="B235" s="219" t="s">
        <v>255</v>
      </c>
      <c r="C235" s="104">
        <v>25</v>
      </c>
      <c r="D235" s="105">
        <v>4.7919999999999998</v>
      </c>
      <c r="E235" s="105">
        <v>1.6759999999999999</v>
      </c>
      <c r="F235" s="169"/>
      <c r="G235" s="104">
        <v>106</v>
      </c>
      <c r="H235" s="105">
        <v>21.094000000000001</v>
      </c>
      <c r="I235" s="105">
        <v>-5.1740000000000004</v>
      </c>
      <c r="J235" s="169"/>
      <c r="K235" s="104">
        <v>92</v>
      </c>
      <c r="L235" s="105">
        <v>18.256</v>
      </c>
      <c r="M235" s="105">
        <v>-4.0919999999999996</v>
      </c>
      <c r="N235" s="169"/>
      <c r="O235" s="130">
        <v>96</v>
      </c>
      <c r="P235" s="105">
        <v>19.206</v>
      </c>
      <c r="Q235" s="105">
        <v>-3.6429999999999998</v>
      </c>
      <c r="R235" s="107"/>
    </row>
    <row r="236" spans="1:18" x14ac:dyDescent="0.2">
      <c r="A236" s="460"/>
      <c r="B236" s="219" t="s">
        <v>256</v>
      </c>
      <c r="C236" s="104">
        <v>46</v>
      </c>
      <c r="D236" s="105">
        <v>8.4369999999999994</v>
      </c>
      <c r="E236" s="105">
        <v>-4.1580000000000004</v>
      </c>
      <c r="F236" s="169"/>
      <c r="G236" s="104">
        <v>59</v>
      </c>
      <c r="H236" s="105">
        <v>11.528</v>
      </c>
      <c r="I236" s="105">
        <v>-3.3330000000000002</v>
      </c>
      <c r="J236" s="169"/>
      <c r="K236" s="104">
        <v>60</v>
      </c>
      <c r="L236" s="105">
        <v>11.858000000000001</v>
      </c>
      <c r="M236" s="105">
        <v>-3.3330000000000002</v>
      </c>
      <c r="N236" s="169"/>
      <c r="O236" s="130">
        <v>53</v>
      </c>
      <c r="P236" s="105">
        <v>10.065</v>
      </c>
      <c r="Q236" s="105">
        <v>-3.74</v>
      </c>
      <c r="R236" s="107"/>
    </row>
    <row r="237" spans="1:18" ht="13.5" thickBot="1" x14ac:dyDescent="0.25">
      <c r="A237" s="461"/>
      <c r="B237" s="221" t="s">
        <v>257</v>
      </c>
      <c r="C237" s="116">
        <v>16</v>
      </c>
      <c r="D237" s="117">
        <v>3.234</v>
      </c>
      <c r="E237" s="117">
        <v>-0.55000000000000004</v>
      </c>
      <c r="F237" s="223"/>
      <c r="G237" s="116">
        <v>22</v>
      </c>
      <c r="H237" s="117">
        <v>4.4349999999999996</v>
      </c>
      <c r="I237" s="117">
        <v>-0.21099999999999999</v>
      </c>
      <c r="J237" s="223"/>
      <c r="K237" s="116">
        <v>23</v>
      </c>
      <c r="L237" s="117">
        <v>4.6769999999999996</v>
      </c>
      <c r="M237" s="117">
        <v>-0.22</v>
      </c>
      <c r="N237" s="223"/>
      <c r="O237" s="131">
        <v>19</v>
      </c>
      <c r="P237" s="117">
        <v>3.8540000000000001</v>
      </c>
      <c r="Q237" s="117">
        <v>-0.43099999999999999</v>
      </c>
      <c r="R237" s="122"/>
    </row>
    <row r="238" spans="1:18" x14ac:dyDescent="0.2">
      <c r="A238" s="460" t="s">
        <v>73</v>
      </c>
      <c r="B238" s="224" t="s">
        <v>258</v>
      </c>
      <c r="C238" s="100">
        <v>50</v>
      </c>
      <c r="D238" s="101">
        <v>10.375</v>
      </c>
      <c r="E238" s="101">
        <v>-0.30399999999999999</v>
      </c>
      <c r="F238" s="165"/>
      <c r="G238" s="100">
        <v>23</v>
      </c>
      <c r="H238" s="101">
        <v>2.4159999999999999</v>
      </c>
      <c r="I238" s="101">
        <v>4.0389999999999997</v>
      </c>
      <c r="J238" s="165"/>
      <c r="K238" s="100">
        <v>25</v>
      </c>
      <c r="L238" s="101">
        <v>2.31</v>
      </c>
      <c r="M238" s="101">
        <v>4.5140000000000002</v>
      </c>
      <c r="N238" s="165"/>
      <c r="O238" s="129">
        <v>23</v>
      </c>
      <c r="P238" s="101">
        <v>-1.637</v>
      </c>
      <c r="Q238" s="101">
        <v>4.4480000000000004</v>
      </c>
      <c r="R238" s="103"/>
    </row>
    <row r="239" spans="1:18" x14ac:dyDescent="0.2">
      <c r="A239" s="460"/>
      <c r="B239" s="219" t="s">
        <v>259</v>
      </c>
      <c r="C239" s="104">
        <v>11</v>
      </c>
      <c r="D239" s="105">
        <v>0.04</v>
      </c>
      <c r="E239" s="105">
        <v>-2.31</v>
      </c>
      <c r="F239" s="169"/>
      <c r="G239" s="104">
        <v>11</v>
      </c>
      <c r="H239" s="105">
        <v>0.04</v>
      </c>
      <c r="I239" s="105">
        <v>-2.2309999999999999</v>
      </c>
      <c r="J239" s="169"/>
      <c r="K239" s="104">
        <v>41</v>
      </c>
      <c r="L239" s="105">
        <v>7.4580000000000002</v>
      </c>
      <c r="M239" s="105">
        <v>-3.6829999999999998</v>
      </c>
      <c r="N239" s="169"/>
      <c r="O239" s="130">
        <v>75</v>
      </c>
      <c r="P239" s="105">
        <v>14.599</v>
      </c>
      <c r="Q239" s="105">
        <v>-4.4089999999999998</v>
      </c>
      <c r="R239" s="107"/>
    </row>
    <row r="240" spans="1:18" x14ac:dyDescent="0.2">
      <c r="A240" s="460"/>
      <c r="B240" s="219" t="s">
        <v>260</v>
      </c>
      <c r="C240" s="104">
        <v>55</v>
      </c>
      <c r="D240" s="105">
        <v>11.101000000000001</v>
      </c>
      <c r="E240" s="105">
        <v>-2.3889999999999998</v>
      </c>
      <c r="F240" s="169"/>
      <c r="G240" s="104">
        <v>73</v>
      </c>
      <c r="H240" s="105">
        <v>14.837</v>
      </c>
      <c r="I240" s="105">
        <v>-1.0820000000000001</v>
      </c>
      <c r="J240" s="169"/>
      <c r="K240" s="104">
        <v>75</v>
      </c>
      <c r="L240" s="105">
        <v>15.337999999999999</v>
      </c>
      <c r="M240" s="105">
        <v>-1.0960000000000001</v>
      </c>
      <c r="N240" s="169"/>
      <c r="O240" s="130">
        <v>65</v>
      </c>
      <c r="P240" s="105">
        <v>13.108000000000001</v>
      </c>
      <c r="Q240" s="105">
        <v>-1.7689999999999999</v>
      </c>
      <c r="R240" s="107"/>
    </row>
    <row r="241" spans="1:18" ht="13.5" thickBot="1" x14ac:dyDescent="0.25">
      <c r="A241" s="461"/>
      <c r="B241" s="221" t="s">
        <v>261</v>
      </c>
      <c r="C241" s="116">
        <v>12</v>
      </c>
      <c r="D241" s="117">
        <v>2.2770000000000001</v>
      </c>
      <c r="E241" s="117">
        <v>-1.034</v>
      </c>
      <c r="F241" s="223"/>
      <c r="G241" s="116">
        <v>15</v>
      </c>
      <c r="H241" s="117">
        <v>3.0289999999999999</v>
      </c>
      <c r="I241" s="117">
        <v>-0.89500000000000002</v>
      </c>
      <c r="J241" s="223"/>
      <c r="K241" s="116">
        <v>16</v>
      </c>
      <c r="L241" s="117">
        <v>3.1880000000000002</v>
      </c>
      <c r="M241" s="117">
        <v>-0.84499999999999997</v>
      </c>
      <c r="N241" s="223"/>
      <c r="O241" s="131">
        <v>14</v>
      </c>
      <c r="P241" s="117">
        <v>2.75</v>
      </c>
      <c r="Q241" s="117">
        <v>-0.96799999999999997</v>
      </c>
      <c r="R241" s="122"/>
    </row>
    <row r="242" spans="1:18" x14ac:dyDescent="0.2">
      <c r="A242" s="459" t="s">
        <v>77</v>
      </c>
      <c r="B242" s="237" t="s">
        <v>262</v>
      </c>
      <c r="C242" s="100">
        <v>1</v>
      </c>
      <c r="D242" s="101">
        <v>0</v>
      </c>
      <c r="E242" s="101">
        <v>-0.01</v>
      </c>
      <c r="F242" s="103"/>
      <c r="G242" s="100">
        <v>1</v>
      </c>
      <c r="H242" s="101">
        <v>0</v>
      </c>
      <c r="I242" s="101">
        <v>-0.01</v>
      </c>
      <c r="J242" s="103"/>
      <c r="K242" s="100">
        <v>1</v>
      </c>
      <c r="L242" s="101">
        <v>0</v>
      </c>
      <c r="M242" s="101">
        <v>-0.01</v>
      </c>
      <c r="N242" s="103"/>
      <c r="O242" s="129">
        <v>0</v>
      </c>
      <c r="P242" s="101">
        <v>0</v>
      </c>
      <c r="Q242" s="101">
        <v>-8.9999999999999993E-3</v>
      </c>
      <c r="R242" s="103"/>
    </row>
    <row r="243" spans="1:18" x14ac:dyDescent="0.2">
      <c r="A243" s="460"/>
      <c r="B243" s="238" t="s">
        <v>263</v>
      </c>
      <c r="C243" s="104">
        <v>26</v>
      </c>
      <c r="D243" s="105">
        <v>0.39800000000000002</v>
      </c>
      <c r="E243" s="105">
        <v>0.28199999999999997</v>
      </c>
      <c r="F243" s="107"/>
      <c r="G243" s="104">
        <v>29</v>
      </c>
      <c r="H243" s="105">
        <v>0.48899999999999999</v>
      </c>
      <c r="I243" s="105">
        <v>0.255</v>
      </c>
      <c r="J243" s="107"/>
      <c r="K243" s="104">
        <v>32</v>
      </c>
      <c r="L243" s="105">
        <v>0.52800000000000002</v>
      </c>
      <c r="M243" s="105">
        <v>0.26200000000000001</v>
      </c>
      <c r="N243" s="107"/>
      <c r="O243" s="130">
        <v>29</v>
      </c>
      <c r="P243" s="105">
        <v>0.48399999999999999</v>
      </c>
      <c r="Q243" s="105">
        <v>0.27300000000000002</v>
      </c>
      <c r="R243" s="107"/>
    </row>
    <row r="244" spans="1:18" x14ac:dyDescent="0.2">
      <c r="A244" s="460"/>
      <c r="B244" s="238" t="s">
        <v>264</v>
      </c>
      <c r="C244" s="104">
        <v>0</v>
      </c>
      <c r="D244" s="105">
        <v>0</v>
      </c>
      <c r="E244" s="105">
        <v>0</v>
      </c>
      <c r="F244" s="107"/>
      <c r="G244" s="104">
        <v>0</v>
      </c>
      <c r="H244" s="105">
        <v>0</v>
      </c>
      <c r="I244" s="105">
        <v>0</v>
      </c>
      <c r="J244" s="107"/>
      <c r="K244" s="104">
        <v>0</v>
      </c>
      <c r="L244" s="105">
        <v>0</v>
      </c>
      <c r="M244" s="105">
        <v>0</v>
      </c>
      <c r="N244" s="107"/>
      <c r="O244" s="130">
        <v>0</v>
      </c>
      <c r="P244" s="105">
        <v>0</v>
      </c>
      <c r="Q244" s="105">
        <v>0</v>
      </c>
      <c r="R244" s="107"/>
    </row>
    <row r="245" spans="1:18" x14ac:dyDescent="0.2">
      <c r="A245" s="460"/>
      <c r="B245" s="238" t="s">
        <v>265</v>
      </c>
      <c r="C245" s="104">
        <v>265</v>
      </c>
      <c r="D245" s="105">
        <v>4.859</v>
      </c>
      <c r="E245" s="105">
        <v>1.401</v>
      </c>
      <c r="F245" s="107"/>
      <c r="G245" s="104">
        <v>345</v>
      </c>
      <c r="H245" s="105">
        <v>6.2690000000000001</v>
      </c>
      <c r="I245" s="105">
        <v>1.5329999999999999</v>
      </c>
      <c r="J245" s="107"/>
      <c r="K245" s="104">
        <v>429</v>
      </c>
      <c r="L245" s="105">
        <v>7.8330000000000002</v>
      </c>
      <c r="M245" s="105">
        <v>1.7490000000000001</v>
      </c>
      <c r="N245" s="107"/>
      <c r="O245" s="130">
        <v>236</v>
      </c>
      <c r="P245" s="105">
        <v>4.3559999999999999</v>
      </c>
      <c r="Q245" s="105">
        <v>0.89900000000000002</v>
      </c>
      <c r="R245" s="107"/>
    </row>
    <row r="246" spans="1:18" ht="13.5" thickBot="1" x14ac:dyDescent="0.25">
      <c r="A246" s="460"/>
      <c r="B246" s="239" t="s">
        <v>266</v>
      </c>
      <c r="C246" s="116">
        <v>5</v>
      </c>
      <c r="D246" s="117">
        <v>6.5000000000000002E-2</v>
      </c>
      <c r="E246" s="117">
        <v>5.8999999999999997E-2</v>
      </c>
      <c r="F246" s="122"/>
      <c r="G246" s="116">
        <v>6</v>
      </c>
      <c r="H246" s="117">
        <v>9.8000000000000004E-2</v>
      </c>
      <c r="I246" s="117">
        <v>5.2999999999999999E-2</v>
      </c>
      <c r="J246" s="122"/>
      <c r="K246" s="116">
        <v>7</v>
      </c>
      <c r="L246" s="117">
        <v>0.11700000000000001</v>
      </c>
      <c r="M246" s="117">
        <v>5.6000000000000001E-2</v>
      </c>
      <c r="N246" s="122"/>
      <c r="O246" s="131">
        <v>6</v>
      </c>
      <c r="P246" s="117">
        <v>9.1999999999999998E-2</v>
      </c>
      <c r="Q246" s="117">
        <v>5.5E-2</v>
      </c>
      <c r="R246" s="122"/>
    </row>
    <row r="247" spans="1:18" x14ac:dyDescent="0.2">
      <c r="A247" s="459" t="s">
        <v>82</v>
      </c>
      <c r="B247" s="240" t="s">
        <v>159</v>
      </c>
      <c r="C247" s="100">
        <v>4</v>
      </c>
      <c r="D247" s="101">
        <v>6.5000000000000002E-2</v>
      </c>
      <c r="E247" s="101">
        <v>2.7E-2</v>
      </c>
      <c r="F247" s="103"/>
      <c r="G247" s="100">
        <v>3</v>
      </c>
      <c r="H247" s="101">
        <v>0.06</v>
      </c>
      <c r="I247" s="101">
        <v>2.3E-2</v>
      </c>
      <c r="J247" s="103"/>
      <c r="K247" s="100">
        <v>4</v>
      </c>
      <c r="L247" s="101">
        <v>6.4000000000000001E-2</v>
      </c>
      <c r="M247" s="101">
        <v>2.5000000000000001E-2</v>
      </c>
      <c r="N247" s="103"/>
      <c r="O247" s="129">
        <v>4</v>
      </c>
      <c r="P247" s="101">
        <v>6.5000000000000002E-2</v>
      </c>
      <c r="Q247" s="101">
        <v>2.5999999999999999E-2</v>
      </c>
      <c r="R247" s="103"/>
    </row>
    <row r="248" spans="1:18" x14ac:dyDescent="0.2">
      <c r="A248" s="460">
        <v>2</v>
      </c>
      <c r="B248" s="241" t="s">
        <v>267</v>
      </c>
      <c r="C248" s="104">
        <v>6</v>
      </c>
      <c r="D248" s="105">
        <v>8.5999999999999993E-2</v>
      </c>
      <c r="E248" s="105">
        <v>7.6999999999999999E-2</v>
      </c>
      <c r="F248" s="107"/>
      <c r="G248" s="104">
        <v>6</v>
      </c>
      <c r="H248" s="105">
        <v>9.4E-2</v>
      </c>
      <c r="I248" s="105">
        <v>6.7000000000000004E-2</v>
      </c>
      <c r="J248" s="107"/>
      <c r="K248" s="104">
        <v>6</v>
      </c>
      <c r="L248" s="105">
        <v>9.0999999999999998E-2</v>
      </c>
      <c r="M248" s="105">
        <v>6.6000000000000003E-2</v>
      </c>
      <c r="N248" s="107"/>
      <c r="O248" s="130">
        <v>6</v>
      </c>
      <c r="P248" s="105">
        <v>9.4E-2</v>
      </c>
      <c r="Q248" s="105">
        <v>7.1999999999999995E-2</v>
      </c>
      <c r="R248" s="107"/>
    </row>
    <row r="249" spans="1:18" x14ac:dyDescent="0.2">
      <c r="A249" s="460"/>
      <c r="B249" s="241" t="s">
        <v>268</v>
      </c>
      <c r="C249" s="104">
        <v>20</v>
      </c>
      <c r="D249" s="105">
        <v>0.36799999999999999</v>
      </c>
      <c r="E249" s="105">
        <v>9.8000000000000004E-2</v>
      </c>
      <c r="F249" s="107"/>
      <c r="G249" s="104">
        <v>22</v>
      </c>
      <c r="H249" s="105">
        <v>0.40300000000000002</v>
      </c>
      <c r="I249" s="105">
        <v>0.09</v>
      </c>
      <c r="J249" s="107"/>
      <c r="K249" s="104">
        <v>20</v>
      </c>
      <c r="L249" s="105">
        <v>0.36399999999999999</v>
      </c>
      <c r="M249" s="105">
        <v>7.8E-2</v>
      </c>
      <c r="N249" s="107"/>
      <c r="O249" s="130">
        <v>20</v>
      </c>
      <c r="P249" s="105">
        <v>0.36499999999999999</v>
      </c>
      <c r="Q249" s="105">
        <v>8.6999999999999994E-2</v>
      </c>
      <c r="R249" s="107"/>
    </row>
    <row r="250" spans="1:18" x14ac:dyDescent="0.2">
      <c r="A250" s="460"/>
      <c r="B250" s="241" t="s">
        <v>269</v>
      </c>
      <c r="C250" s="104">
        <v>100</v>
      </c>
      <c r="D250" s="105">
        <v>1.6990000000000001</v>
      </c>
      <c r="E250" s="105">
        <v>0.88300000000000001</v>
      </c>
      <c r="F250" s="107"/>
      <c r="G250" s="104">
        <v>162</v>
      </c>
      <c r="H250" s="105">
        <v>2.7480000000000002</v>
      </c>
      <c r="I250" s="105">
        <v>1.294</v>
      </c>
      <c r="J250" s="107"/>
      <c r="K250" s="104">
        <v>158</v>
      </c>
      <c r="L250" s="105">
        <v>2.7530000000000001</v>
      </c>
      <c r="M250" s="105">
        <v>1.097</v>
      </c>
      <c r="N250" s="107"/>
      <c r="O250" s="130">
        <v>128</v>
      </c>
      <c r="P250" s="105">
        <v>2.2480000000000002</v>
      </c>
      <c r="Q250" s="105">
        <v>0.89</v>
      </c>
      <c r="R250" s="107"/>
    </row>
    <row r="251" spans="1:18" ht="13.5" thickBot="1" x14ac:dyDescent="0.25">
      <c r="A251" s="213"/>
      <c r="B251" s="242" t="s">
        <v>270</v>
      </c>
      <c r="C251" s="116">
        <v>5</v>
      </c>
      <c r="D251" s="117">
        <v>7.0000000000000007E-2</v>
      </c>
      <c r="E251" s="117">
        <v>6.7000000000000004E-2</v>
      </c>
      <c r="F251" s="122"/>
      <c r="G251" s="116">
        <v>6</v>
      </c>
      <c r="H251" s="117">
        <v>8.2000000000000003E-2</v>
      </c>
      <c r="I251" s="117">
        <v>7.0000000000000007E-2</v>
      </c>
      <c r="J251" s="122"/>
      <c r="K251" s="116">
        <v>23</v>
      </c>
      <c r="L251" s="117">
        <v>0.30399999999999999</v>
      </c>
      <c r="M251" s="117">
        <v>0.29599999999999999</v>
      </c>
      <c r="N251" s="122"/>
      <c r="O251" s="131">
        <v>14</v>
      </c>
      <c r="P251" s="117">
        <v>0.182</v>
      </c>
      <c r="Q251" s="117">
        <v>0.192</v>
      </c>
      <c r="R251" s="122"/>
    </row>
    <row r="252" spans="1:18" x14ac:dyDescent="0.2">
      <c r="A252" s="459" t="s">
        <v>143</v>
      </c>
      <c r="B252" s="240" t="s">
        <v>271</v>
      </c>
      <c r="C252" s="100">
        <v>6</v>
      </c>
      <c r="D252" s="101">
        <v>0.108</v>
      </c>
      <c r="E252" s="101">
        <v>1.6E-2</v>
      </c>
      <c r="F252" s="103"/>
      <c r="G252" s="100">
        <v>5</v>
      </c>
      <c r="H252" s="101">
        <v>9.7000000000000003E-2</v>
      </c>
      <c r="I252" s="101">
        <v>1.4E-2</v>
      </c>
      <c r="J252" s="103"/>
      <c r="K252" s="100">
        <v>6</v>
      </c>
      <c r="L252" s="101">
        <v>0.104</v>
      </c>
      <c r="M252" s="101">
        <v>1.4E-2</v>
      </c>
      <c r="N252" s="103"/>
      <c r="O252" s="129">
        <v>6</v>
      </c>
      <c r="P252" s="101">
        <v>0.104</v>
      </c>
      <c r="Q252" s="101">
        <v>1.6E-2</v>
      </c>
      <c r="R252" s="103"/>
    </row>
    <row r="253" spans="1:18" x14ac:dyDescent="0.2">
      <c r="A253" s="460"/>
      <c r="B253" s="241" t="s">
        <v>272</v>
      </c>
      <c r="C253" s="104">
        <v>97</v>
      </c>
      <c r="D253" s="105">
        <v>1.488</v>
      </c>
      <c r="E253" s="105">
        <v>1.0389999999999999</v>
      </c>
      <c r="F253" s="107"/>
      <c r="G253" s="104">
        <v>96</v>
      </c>
      <c r="H253" s="105">
        <v>1.486</v>
      </c>
      <c r="I253" s="105">
        <v>0.99</v>
      </c>
      <c r="J253" s="107"/>
      <c r="K253" s="104">
        <v>97</v>
      </c>
      <c r="L253" s="105">
        <v>1.4970000000000001</v>
      </c>
      <c r="M253" s="105">
        <v>0.99199999999999999</v>
      </c>
      <c r="N253" s="107"/>
      <c r="O253" s="130">
        <v>98</v>
      </c>
      <c r="P253" s="105">
        <v>1.502</v>
      </c>
      <c r="Q253" s="105">
        <v>1.046</v>
      </c>
      <c r="R253" s="107"/>
    </row>
    <row r="254" spans="1:18" x14ac:dyDescent="0.2">
      <c r="A254" s="460"/>
      <c r="B254" s="241" t="s">
        <v>273</v>
      </c>
      <c r="C254" s="104">
        <v>10</v>
      </c>
      <c r="D254" s="105">
        <v>0.16</v>
      </c>
      <c r="E254" s="105">
        <v>8.7999999999999995E-2</v>
      </c>
      <c r="F254" s="107"/>
      <c r="G254" s="104">
        <v>11</v>
      </c>
      <c r="H254" s="105">
        <v>0.20100000000000001</v>
      </c>
      <c r="I254" s="105">
        <v>6.6000000000000003E-2</v>
      </c>
      <c r="J254" s="107"/>
      <c r="K254" s="104">
        <v>13</v>
      </c>
      <c r="L254" s="105">
        <v>0.22500000000000001</v>
      </c>
      <c r="M254" s="105">
        <v>8.1000000000000003E-2</v>
      </c>
      <c r="N254" s="107"/>
      <c r="O254" s="130">
        <v>12</v>
      </c>
      <c r="P254" s="105">
        <v>0.19900000000000001</v>
      </c>
      <c r="Q254" s="105">
        <v>8.7999999999999995E-2</v>
      </c>
      <c r="R254" s="107"/>
    </row>
    <row r="255" spans="1:18" x14ac:dyDescent="0.2">
      <c r="A255" s="460"/>
      <c r="B255" s="241" t="s">
        <v>274</v>
      </c>
      <c r="C255" s="104">
        <v>13</v>
      </c>
      <c r="D255" s="105">
        <v>0.16700000000000001</v>
      </c>
      <c r="E255" s="105">
        <v>0.17499999999999999</v>
      </c>
      <c r="F255" s="107"/>
      <c r="G255" s="104">
        <v>13</v>
      </c>
      <c r="H255" s="105">
        <v>0.18</v>
      </c>
      <c r="I255" s="105">
        <v>0.16</v>
      </c>
      <c r="J255" s="107"/>
      <c r="K255" s="104">
        <v>14</v>
      </c>
      <c r="L255" s="105">
        <v>0.20300000000000001</v>
      </c>
      <c r="M255" s="105">
        <v>0.16300000000000001</v>
      </c>
      <c r="N255" s="107"/>
      <c r="O255" s="130">
        <v>13</v>
      </c>
      <c r="P255" s="105">
        <v>0.17899999999999999</v>
      </c>
      <c r="Q255" s="105">
        <v>0.17</v>
      </c>
      <c r="R255" s="107"/>
    </row>
    <row r="256" spans="1:18" x14ac:dyDescent="0.2">
      <c r="A256" s="460"/>
      <c r="B256" s="241" t="s">
        <v>275</v>
      </c>
      <c r="C256" s="104">
        <v>95</v>
      </c>
      <c r="D256" s="105">
        <v>1.579</v>
      </c>
      <c r="E256" s="105">
        <v>0.8</v>
      </c>
      <c r="F256" s="107"/>
      <c r="G256" s="104">
        <v>140</v>
      </c>
      <c r="H256" s="105">
        <v>2.4329999999999998</v>
      </c>
      <c r="I256" s="105">
        <v>0.92500000000000004</v>
      </c>
      <c r="J256" s="107"/>
      <c r="K256" s="104">
        <v>154</v>
      </c>
      <c r="L256" s="105">
        <v>2.714</v>
      </c>
      <c r="M256" s="105">
        <v>0.85799999999999998</v>
      </c>
      <c r="N256" s="107"/>
      <c r="O256" s="130">
        <v>131</v>
      </c>
      <c r="P256" s="105">
        <v>2.2869999999999999</v>
      </c>
      <c r="Q256" s="105">
        <v>0.878</v>
      </c>
      <c r="R256" s="107"/>
    </row>
    <row r="257" spans="1:18" ht="13.5" thickBot="1" x14ac:dyDescent="0.25">
      <c r="A257" s="461"/>
      <c r="B257" s="243" t="s">
        <v>276</v>
      </c>
      <c r="C257" s="116">
        <v>1</v>
      </c>
      <c r="D257" s="117">
        <v>1.4E-2</v>
      </c>
      <c r="E257" s="117">
        <v>0.01</v>
      </c>
      <c r="F257" s="122"/>
      <c r="G257" s="116">
        <v>2</v>
      </c>
      <c r="H257" s="117">
        <v>3.3000000000000002E-2</v>
      </c>
      <c r="I257" s="117">
        <v>-2E-3</v>
      </c>
      <c r="J257" s="122"/>
      <c r="K257" s="116">
        <v>2</v>
      </c>
      <c r="L257" s="117">
        <v>3.9E-2</v>
      </c>
      <c r="M257" s="117">
        <v>-6.0000000000000001E-3</v>
      </c>
      <c r="N257" s="122"/>
      <c r="O257" s="131">
        <v>1</v>
      </c>
      <c r="P257" s="117">
        <v>2.1000000000000001E-2</v>
      </c>
      <c r="Q257" s="117">
        <v>4.0000000000000001E-3</v>
      </c>
      <c r="R257" s="122"/>
    </row>
    <row r="258" spans="1:18" x14ac:dyDescent="0.2">
      <c r="A258" s="459" t="s">
        <v>150</v>
      </c>
      <c r="B258" s="240" t="s">
        <v>277</v>
      </c>
      <c r="C258" s="100">
        <v>10</v>
      </c>
      <c r="D258" s="101">
        <v>0.159</v>
      </c>
      <c r="E258" s="101">
        <v>8.7999999999999995E-2</v>
      </c>
      <c r="F258" s="103"/>
      <c r="G258" s="100">
        <v>16</v>
      </c>
      <c r="H258" s="101">
        <v>0.26300000000000001</v>
      </c>
      <c r="I258" s="101">
        <v>0.11700000000000001</v>
      </c>
      <c r="J258" s="103"/>
      <c r="K258" s="100">
        <v>16</v>
      </c>
      <c r="L258" s="101">
        <v>0.27</v>
      </c>
      <c r="M258" s="101">
        <v>0.113</v>
      </c>
      <c r="N258" s="103"/>
      <c r="O258" s="129">
        <v>12</v>
      </c>
      <c r="P258" s="101">
        <v>0.20200000000000001</v>
      </c>
      <c r="Q258" s="101">
        <v>0.08</v>
      </c>
      <c r="R258" s="103"/>
    </row>
    <row r="259" spans="1:18" x14ac:dyDescent="0.2">
      <c r="A259" s="460"/>
      <c r="B259" s="241" t="s">
        <v>278</v>
      </c>
      <c r="C259" s="104">
        <v>6</v>
      </c>
      <c r="D259" s="105">
        <v>0.107</v>
      </c>
      <c r="E259" s="105">
        <v>-2E-3</v>
      </c>
      <c r="F259" s="107"/>
      <c r="G259" s="104">
        <v>3</v>
      </c>
      <c r="H259" s="105">
        <v>5.3999999999999999E-2</v>
      </c>
      <c r="I259" s="105">
        <v>-1E-3</v>
      </c>
      <c r="J259" s="107"/>
      <c r="K259" s="104">
        <v>6</v>
      </c>
      <c r="L259" s="105">
        <v>0.107</v>
      </c>
      <c r="M259" s="105">
        <v>-3.0000000000000001E-3</v>
      </c>
      <c r="N259" s="107"/>
      <c r="O259" s="130">
        <v>6</v>
      </c>
      <c r="P259" s="105">
        <v>0.108</v>
      </c>
      <c r="Q259" s="105">
        <v>-2E-3</v>
      </c>
      <c r="R259" s="107"/>
    </row>
    <row r="260" spans="1:18" x14ac:dyDescent="0.2">
      <c r="A260" s="460"/>
      <c r="B260" s="241" t="s">
        <v>279</v>
      </c>
      <c r="C260" s="104">
        <v>33</v>
      </c>
      <c r="D260" s="105">
        <v>0.57599999999999996</v>
      </c>
      <c r="E260" s="105">
        <v>0.20799999999999999</v>
      </c>
      <c r="F260" s="107"/>
      <c r="G260" s="104">
        <v>44</v>
      </c>
      <c r="H260" s="105">
        <v>0.77800000000000002</v>
      </c>
      <c r="I260" s="105">
        <v>0.25900000000000001</v>
      </c>
      <c r="J260" s="107"/>
      <c r="K260" s="104">
        <v>45</v>
      </c>
      <c r="L260" s="105">
        <v>0.79600000000000004</v>
      </c>
      <c r="M260" s="105">
        <v>0.25900000000000001</v>
      </c>
      <c r="N260" s="107"/>
      <c r="O260" s="130">
        <v>41</v>
      </c>
      <c r="P260" s="105">
        <v>0.72199999999999998</v>
      </c>
      <c r="Q260" s="105">
        <v>0.24099999999999999</v>
      </c>
      <c r="R260" s="107"/>
    </row>
    <row r="261" spans="1:18" x14ac:dyDescent="0.2">
      <c r="A261" s="460"/>
      <c r="B261" s="241" t="s">
        <v>280</v>
      </c>
      <c r="C261" s="104">
        <v>8</v>
      </c>
      <c r="D261" s="105">
        <v>0.125</v>
      </c>
      <c r="E261" s="105">
        <v>6.4000000000000001E-2</v>
      </c>
      <c r="F261" s="107"/>
      <c r="G261" s="104">
        <v>11</v>
      </c>
      <c r="H261" s="105">
        <v>0.192</v>
      </c>
      <c r="I261" s="105">
        <v>7.8E-2</v>
      </c>
      <c r="J261" s="107"/>
      <c r="K261" s="104">
        <v>8</v>
      </c>
      <c r="L261" s="105">
        <v>0.13</v>
      </c>
      <c r="M261" s="105">
        <v>5.3999999999999999E-2</v>
      </c>
      <c r="N261" s="107"/>
      <c r="O261" s="130">
        <v>8</v>
      </c>
      <c r="P261" s="105">
        <v>0.13600000000000001</v>
      </c>
      <c r="Q261" s="105">
        <v>6.4000000000000001E-2</v>
      </c>
      <c r="R261" s="107"/>
    </row>
    <row r="262" spans="1:18" x14ac:dyDescent="0.2">
      <c r="A262" s="460"/>
      <c r="B262" s="241" t="s">
        <v>281</v>
      </c>
      <c r="C262" s="104">
        <v>26</v>
      </c>
      <c r="D262" s="105">
        <v>0.41399999999999998</v>
      </c>
      <c r="E262" s="105">
        <v>0.23699999999999999</v>
      </c>
      <c r="F262" s="107"/>
      <c r="G262" s="104">
        <v>35</v>
      </c>
      <c r="H262" s="105">
        <v>0.6</v>
      </c>
      <c r="I262" s="105">
        <v>0.23499999999999999</v>
      </c>
      <c r="J262" s="107"/>
      <c r="K262" s="104">
        <v>38</v>
      </c>
      <c r="L262" s="105">
        <v>0.66600000000000004</v>
      </c>
      <c r="M262" s="105">
        <v>0.24</v>
      </c>
      <c r="N262" s="107"/>
      <c r="O262" s="130">
        <v>36</v>
      </c>
      <c r="P262" s="105">
        <v>0.61199999999999999</v>
      </c>
      <c r="Q262" s="105">
        <v>0.26600000000000001</v>
      </c>
      <c r="R262" s="107"/>
    </row>
    <row r="263" spans="1:18" ht="13.5" thickBot="1" x14ac:dyDescent="0.25">
      <c r="A263" s="460"/>
      <c r="B263" s="243" t="s">
        <v>282</v>
      </c>
      <c r="C263" s="116">
        <v>0</v>
      </c>
      <c r="D263" s="117">
        <v>0</v>
      </c>
      <c r="E263" s="117">
        <v>0</v>
      </c>
      <c r="F263" s="122"/>
      <c r="G263" s="116">
        <v>0</v>
      </c>
      <c r="H263" s="117">
        <v>0</v>
      </c>
      <c r="I263" s="117">
        <v>0</v>
      </c>
      <c r="J263" s="122"/>
      <c r="K263" s="116">
        <v>0</v>
      </c>
      <c r="L263" s="117">
        <v>0</v>
      </c>
      <c r="M263" s="117">
        <v>0</v>
      </c>
      <c r="N263" s="122"/>
      <c r="O263" s="131">
        <v>147</v>
      </c>
      <c r="P263" s="117">
        <v>2.6579999999999999</v>
      </c>
      <c r="Q263" s="117">
        <v>0.68100000000000005</v>
      </c>
      <c r="R263" s="122"/>
    </row>
    <row r="264" spans="1:18" ht="13.5" thickBot="1" x14ac:dyDescent="0.25">
      <c r="A264" s="474" t="s">
        <v>87</v>
      </c>
      <c r="B264" s="217" t="s">
        <v>9</v>
      </c>
      <c r="C264" s="464">
        <v>4</v>
      </c>
      <c r="D264" s="465"/>
      <c r="E264" s="465"/>
      <c r="F264" s="466"/>
      <c r="G264" s="467">
        <v>4</v>
      </c>
      <c r="H264" s="465"/>
      <c r="I264" s="465"/>
      <c r="J264" s="468"/>
      <c r="K264" s="464">
        <v>4</v>
      </c>
      <c r="L264" s="465"/>
      <c r="M264" s="465"/>
      <c r="N264" s="466"/>
      <c r="O264" s="467">
        <v>4</v>
      </c>
      <c r="P264" s="465"/>
      <c r="Q264" s="465"/>
      <c r="R264" s="466"/>
    </row>
    <row r="265" spans="1:18" ht="13.5" thickBot="1" x14ac:dyDescent="0.25">
      <c r="A265" s="475"/>
      <c r="B265" s="217" t="s">
        <v>10</v>
      </c>
      <c r="C265" s="464">
        <v>4</v>
      </c>
      <c r="D265" s="465"/>
      <c r="E265" s="465"/>
      <c r="F265" s="466"/>
      <c r="G265" s="467">
        <v>4</v>
      </c>
      <c r="H265" s="465"/>
      <c r="I265" s="465"/>
      <c r="J265" s="468"/>
      <c r="K265" s="464">
        <v>4</v>
      </c>
      <c r="L265" s="465"/>
      <c r="M265" s="465"/>
      <c r="N265" s="466"/>
      <c r="O265" s="467">
        <v>4</v>
      </c>
      <c r="P265" s="465"/>
      <c r="Q265" s="465"/>
      <c r="R265" s="466"/>
    </row>
    <row r="266" spans="1:18" ht="13.5" thickBot="1" x14ac:dyDescent="0.25">
      <c r="A266" s="476"/>
      <c r="B266" s="210" t="s">
        <v>19</v>
      </c>
      <c r="C266" s="454">
        <v>7</v>
      </c>
      <c r="D266" s="455"/>
      <c r="E266" s="455"/>
      <c r="F266" s="456"/>
      <c r="G266" s="457">
        <v>7</v>
      </c>
      <c r="H266" s="455"/>
      <c r="I266" s="455"/>
      <c r="J266" s="458"/>
      <c r="K266" s="454">
        <v>7</v>
      </c>
      <c r="L266" s="455"/>
      <c r="M266" s="455"/>
      <c r="N266" s="456"/>
      <c r="O266" s="457">
        <v>7</v>
      </c>
      <c r="P266" s="455"/>
      <c r="Q266" s="455"/>
      <c r="R266" s="456"/>
    </row>
    <row r="267" spans="1:18" ht="13.5" thickBot="1" x14ac:dyDescent="0.25">
      <c r="A267" s="360"/>
      <c r="B267" s="125" t="s">
        <v>89</v>
      </c>
      <c r="C267" s="414">
        <v>4.1666666666666664E-2</v>
      </c>
      <c r="D267" s="415"/>
      <c r="E267" s="415"/>
      <c r="F267" s="416"/>
      <c r="G267" s="414">
        <v>0.25</v>
      </c>
      <c r="H267" s="415"/>
      <c r="I267" s="415"/>
      <c r="J267" s="415"/>
      <c r="K267" s="414">
        <v>0.58333333333333304</v>
      </c>
      <c r="L267" s="415"/>
      <c r="M267" s="415"/>
      <c r="N267" s="415"/>
      <c r="O267" s="414">
        <v>0.75</v>
      </c>
      <c r="P267" s="415"/>
      <c r="Q267" s="415"/>
      <c r="R267" s="416"/>
    </row>
    <row r="268" spans="1:18" x14ac:dyDescent="0.2">
      <c r="A268" s="367"/>
      <c r="B268" s="244" t="s">
        <v>283</v>
      </c>
      <c r="C268" s="417">
        <v>241</v>
      </c>
      <c r="D268" s="418"/>
      <c r="E268" s="418"/>
      <c r="F268" s="419"/>
      <c r="G268" s="417">
        <v>239</v>
      </c>
      <c r="H268" s="418"/>
      <c r="I268" s="418"/>
      <c r="J268" s="419"/>
      <c r="K268" s="417">
        <v>240</v>
      </c>
      <c r="L268" s="418"/>
      <c r="M268" s="418"/>
      <c r="N268" s="419"/>
      <c r="O268" s="417">
        <v>240</v>
      </c>
      <c r="P268" s="418"/>
      <c r="Q268" s="418"/>
      <c r="R268" s="419"/>
    </row>
    <row r="269" spans="1:18" x14ac:dyDescent="0.2">
      <c r="A269" s="365"/>
      <c r="B269" s="245" t="s">
        <v>284</v>
      </c>
      <c r="C269" s="448">
        <v>242</v>
      </c>
      <c r="D269" s="449"/>
      <c r="E269" s="449"/>
      <c r="F269" s="450"/>
      <c r="G269" s="448">
        <v>239</v>
      </c>
      <c r="H269" s="449"/>
      <c r="I269" s="449"/>
      <c r="J269" s="450"/>
      <c r="K269" s="448">
        <v>240</v>
      </c>
      <c r="L269" s="449"/>
      <c r="M269" s="449"/>
      <c r="N269" s="450"/>
      <c r="O269" s="448">
        <v>240</v>
      </c>
      <c r="P269" s="449"/>
      <c r="Q269" s="449"/>
      <c r="R269" s="450"/>
    </row>
    <row r="270" spans="1:18" x14ac:dyDescent="0.2">
      <c r="A270" s="366"/>
      <c r="B270" s="245" t="s">
        <v>217</v>
      </c>
      <c r="C270" s="448">
        <v>119</v>
      </c>
      <c r="D270" s="449"/>
      <c r="E270" s="449"/>
      <c r="F270" s="450"/>
      <c r="G270" s="448">
        <v>118</v>
      </c>
      <c r="H270" s="449"/>
      <c r="I270" s="449"/>
      <c r="J270" s="450"/>
      <c r="K270" s="448">
        <v>118</v>
      </c>
      <c r="L270" s="449"/>
      <c r="M270" s="449"/>
      <c r="N270" s="450"/>
      <c r="O270" s="448">
        <v>118</v>
      </c>
      <c r="P270" s="449"/>
      <c r="Q270" s="449"/>
      <c r="R270" s="450"/>
    </row>
    <row r="271" spans="1:18" x14ac:dyDescent="0.2">
      <c r="A271" s="365"/>
      <c r="B271" s="245" t="s">
        <v>218</v>
      </c>
      <c r="C271" s="448">
        <v>119</v>
      </c>
      <c r="D271" s="449"/>
      <c r="E271" s="449"/>
      <c r="F271" s="450"/>
      <c r="G271" s="448">
        <v>118</v>
      </c>
      <c r="H271" s="449"/>
      <c r="I271" s="449"/>
      <c r="J271" s="450"/>
      <c r="K271" s="448">
        <v>118</v>
      </c>
      <c r="L271" s="449"/>
      <c r="M271" s="449"/>
      <c r="N271" s="450"/>
      <c r="O271" s="448">
        <v>118</v>
      </c>
      <c r="P271" s="449"/>
      <c r="Q271" s="449"/>
      <c r="R271" s="450"/>
    </row>
    <row r="272" spans="1:18" x14ac:dyDescent="0.2">
      <c r="A272" s="360"/>
      <c r="B272" s="245" t="s">
        <v>166</v>
      </c>
      <c r="C272" s="448">
        <v>11</v>
      </c>
      <c r="D272" s="449"/>
      <c r="E272" s="449"/>
      <c r="F272" s="450"/>
      <c r="G272" s="448">
        <v>10.8</v>
      </c>
      <c r="H272" s="449"/>
      <c r="I272" s="449"/>
      <c r="J272" s="450"/>
      <c r="K272" s="448">
        <v>10.8</v>
      </c>
      <c r="L272" s="449"/>
      <c r="M272" s="449"/>
      <c r="N272" s="450"/>
      <c r="O272" s="448">
        <v>10.9</v>
      </c>
      <c r="P272" s="449"/>
      <c r="Q272" s="449"/>
      <c r="R272" s="450"/>
    </row>
    <row r="273" spans="1:18" x14ac:dyDescent="0.2">
      <c r="A273" s="360"/>
      <c r="B273" s="245" t="s">
        <v>167</v>
      </c>
      <c r="C273" s="411">
        <v>11</v>
      </c>
      <c r="D273" s="412"/>
      <c r="E273" s="412"/>
      <c r="F273" s="413"/>
      <c r="G273" s="411">
        <v>10.8</v>
      </c>
      <c r="H273" s="412"/>
      <c r="I273" s="412"/>
      <c r="J273" s="413"/>
      <c r="K273" s="411">
        <v>10.8</v>
      </c>
      <c r="L273" s="412"/>
      <c r="M273" s="412"/>
      <c r="N273" s="413"/>
      <c r="O273" s="411">
        <v>10.9</v>
      </c>
      <c r="P273" s="412"/>
      <c r="Q273" s="412"/>
      <c r="R273" s="413"/>
    </row>
    <row r="274" spans="1:18" x14ac:dyDescent="0.2">
      <c r="A274" s="360"/>
      <c r="B274" s="245" t="s">
        <v>168</v>
      </c>
      <c r="C274" s="411">
        <v>10.8</v>
      </c>
      <c r="D274" s="412"/>
      <c r="E274" s="412"/>
      <c r="F274" s="413"/>
      <c r="G274" s="411">
        <v>10.7</v>
      </c>
      <c r="H274" s="412"/>
      <c r="I274" s="412"/>
      <c r="J274" s="413"/>
      <c r="K274" s="411">
        <v>10.7</v>
      </c>
      <c r="L274" s="412"/>
      <c r="M274" s="412"/>
      <c r="N274" s="413"/>
      <c r="O274" s="411">
        <v>10.8</v>
      </c>
      <c r="P274" s="412"/>
      <c r="Q274" s="412"/>
      <c r="R274" s="413"/>
    </row>
    <row r="275" spans="1:18" ht="13.5" thickBot="1" x14ac:dyDescent="0.25">
      <c r="A275" s="360"/>
      <c r="B275" s="246" t="s">
        <v>169</v>
      </c>
      <c r="C275" s="394">
        <v>10.8</v>
      </c>
      <c r="D275" s="395"/>
      <c r="E275" s="395"/>
      <c r="F275" s="396"/>
      <c r="G275" s="394">
        <v>10.7</v>
      </c>
      <c r="H275" s="395"/>
      <c r="I275" s="395"/>
      <c r="J275" s="396"/>
      <c r="K275" s="394">
        <v>10.7</v>
      </c>
      <c r="L275" s="395"/>
      <c r="M275" s="395"/>
      <c r="N275" s="396"/>
      <c r="O275" s="394">
        <v>10.8</v>
      </c>
      <c r="P275" s="395"/>
      <c r="Q275" s="395"/>
      <c r="R275" s="396"/>
    </row>
    <row r="276" spans="1:18" ht="13.5" thickBot="1" x14ac:dyDescent="0.25">
      <c r="A276" s="438" t="s">
        <v>285</v>
      </c>
      <c r="B276" s="439"/>
      <c r="C276" s="439"/>
      <c r="D276" s="439"/>
      <c r="E276" s="439"/>
      <c r="F276" s="439"/>
      <c r="G276" s="439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40"/>
    </row>
    <row r="277" spans="1:18" ht="13.5" thickBot="1" x14ac:dyDescent="0.25">
      <c r="A277" s="368"/>
      <c r="B277" s="483" t="s">
        <v>52</v>
      </c>
      <c r="C277" s="447">
        <v>4.1666666666666664E-2</v>
      </c>
      <c r="D277" s="447"/>
      <c r="E277" s="447"/>
      <c r="F277" s="531"/>
      <c r="G277" s="397">
        <v>0.25</v>
      </c>
      <c r="H277" s="398"/>
      <c r="I277" s="398"/>
      <c r="J277" s="399"/>
      <c r="K277" s="397">
        <v>0.58333333333333337</v>
      </c>
      <c r="L277" s="398"/>
      <c r="M277" s="398"/>
      <c r="N277" s="399"/>
      <c r="O277" s="500">
        <v>0.75</v>
      </c>
      <c r="P277" s="401"/>
      <c r="Q277" s="401"/>
      <c r="R277" s="402"/>
    </row>
    <row r="278" spans="1:18" ht="13.5" thickBot="1" x14ac:dyDescent="0.25">
      <c r="A278" s="368"/>
      <c r="B278" s="484"/>
      <c r="C278" s="54" t="s">
        <v>53</v>
      </c>
      <c r="D278" s="51" t="s">
        <v>54</v>
      </c>
      <c r="E278" s="51" t="s">
        <v>55</v>
      </c>
      <c r="F278" s="205" t="s">
        <v>170</v>
      </c>
      <c r="G278" s="43" t="s">
        <v>53</v>
      </c>
      <c r="H278" s="41" t="s">
        <v>54</v>
      </c>
      <c r="I278" s="40" t="s">
        <v>55</v>
      </c>
      <c r="J278" s="160" t="s">
        <v>170</v>
      </c>
      <c r="K278" s="42" t="s">
        <v>53</v>
      </c>
      <c r="L278" s="41" t="s">
        <v>54</v>
      </c>
      <c r="M278" s="41" t="s">
        <v>55</v>
      </c>
      <c r="N278" s="160" t="s">
        <v>170</v>
      </c>
      <c r="O278" s="50" t="s">
        <v>53</v>
      </c>
      <c r="P278" s="51" t="s">
        <v>54</v>
      </c>
      <c r="Q278" s="51" t="s">
        <v>55</v>
      </c>
      <c r="R278" s="205" t="s">
        <v>170</v>
      </c>
    </row>
    <row r="279" spans="1:18" x14ac:dyDescent="0.2">
      <c r="A279" s="480" t="s">
        <v>285</v>
      </c>
      <c r="B279" s="187" t="s">
        <v>175</v>
      </c>
      <c r="C279" s="247">
        <v>117</v>
      </c>
      <c r="D279" s="248">
        <v>-8.1059999999999999</v>
      </c>
      <c r="E279" s="248">
        <v>46.274999999999999</v>
      </c>
      <c r="F279" s="249">
        <v>2.302</v>
      </c>
      <c r="G279" s="247">
        <v>128</v>
      </c>
      <c r="H279" s="248">
        <v>10.681999999999999</v>
      </c>
      <c r="I279" s="248">
        <v>49.527000000000001</v>
      </c>
      <c r="J279" s="249">
        <v>3.14</v>
      </c>
      <c r="K279" s="247">
        <v>125</v>
      </c>
      <c r="L279" s="248">
        <v>9.0259999999999998</v>
      </c>
      <c r="M279" s="248">
        <v>48.978999999999999</v>
      </c>
      <c r="N279" s="249">
        <v>3.1339999999999999</v>
      </c>
      <c r="O279" s="247">
        <v>125</v>
      </c>
      <c r="P279" s="248">
        <v>-5.2539999999999996</v>
      </c>
      <c r="Q279" s="248">
        <v>49.704999999999998</v>
      </c>
      <c r="R279" s="249">
        <v>2.8039999999999998</v>
      </c>
    </row>
    <row r="280" spans="1:18" x14ac:dyDescent="0.2">
      <c r="A280" s="481"/>
      <c r="B280" s="162" t="s">
        <v>59</v>
      </c>
      <c r="C280" s="250">
        <v>236</v>
      </c>
      <c r="D280" s="251">
        <v>14.256</v>
      </c>
      <c r="E280" s="251">
        <v>-45.65</v>
      </c>
      <c r="F280" s="45"/>
      <c r="G280" s="250">
        <v>244</v>
      </c>
      <c r="H280" s="251">
        <v>-1.694</v>
      </c>
      <c r="I280" s="251">
        <v>-48.576000000000001</v>
      </c>
      <c r="J280" s="45">
        <v>0</v>
      </c>
      <c r="K280" s="250">
        <v>238</v>
      </c>
      <c r="L280" s="251">
        <v>5.2359999999999998</v>
      </c>
      <c r="M280" s="251">
        <v>-47.036000000000001</v>
      </c>
      <c r="N280" s="45">
        <v>0</v>
      </c>
      <c r="O280" s="252">
        <v>252</v>
      </c>
      <c r="P280" s="251">
        <v>15.465999999999999</v>
      </c>
      <c r="Q280" s="251">
        <v>-48.73</v>
      </c>
      <c r="R280" s="45"/>
    </row>
    <row r="281" spans="1:18" x14ac:dyDescent="0.2">
      <c r="A281" s="481"/>
      <c r="B281" s="162" t="s">
        <v>286</v>
      </c>
      <c r="C281" s="250">
        <v>74</v>
      </c>
      <c r="D281" s="251">
        <v>14.295999999999999</v>
      </c>
      <c r="E281" s="251">
        <v>4.633</v>
      </c>
      <c r="F281" s="45"/>
      <c r="G281" s="250">
        <v>112</v>
      </c>
      <c r="H281" s="251">
        <v>21.106999999999999</v>
      </c>
      <c r="I281" s="251">
        <v>7.1150000000000002</v>
      </c>
      <c r="J281" s="45">
        <v>0</v>
      </c>
      <c r="K281" s="250">
        <v>103</v>
      </c>
      <c r="L281" s="251">
        <v>19.774000000000001</v>
      </c>
      <c r="M281" s="251">
        <v>5.7160000000000002</v>
      </c>
      <c r="N281" s="45">
        <v>0</v>
      </c>
      <c r="O281" s="252">
        <v>87</v>
      </c>
      <c r="P281" s="251">
        <v>16.896000000000001</v>
      </c>
      <c r="Q281" s="251">
        <v>5.1079999999999997</v>
      </c>
      <c r="R281" s="45"/>
    </row>
    <row r="282" spans="1:18" x14ac:dyDescent="0.2">
      <c r="A282" s="481"/>
      <c r="B282" s="162" t="s">
        <v>287</v>
      </c>
      <c r="C282" s="250">
        <v>25</v>
      </c>
      <c r="D282" s="251">
        <v>4.3819999999999997</v>
      </c>
      <c r="E282" s="251">
        <v>2.548</v>
      </c>
      <c r="F282" s="45"/>
      <c r="G282" s="250">
        <v>42</v>
      </c>
      <c r="H282" s="251">
        <v>7.5830000000000002</v>
      </c>
      <c r="I282" s="251">
        <v>3.4849999999999999</v>
      </c>
      <c r="J282" s="45">
        <v>0</v>
      </c>
      <c r="K282" s="250">
        <v>39</v>
      </c>
      <c r="L282" s="251">
        <v>7.1150000000000002</v>
      </c>
      <c r="M282" s="251">
        <v>3.01</v>
      </c>
      <c r="N282" s="45">
        <v>0</v>
      </c>
      <c r="O282" s="252">
        <v>29</v>
      </c>
      <c r="P282" s="251">
        <v>5.4580000000000002</v>
      </c>
      <c r="Q282" s="251">
        <v>2.4289999999999998</v>
      </c>
      <c r="R282" s="45"/>
    </row>
    <row r="283" spans="1:18" x14ac:dyDescent="0.2">
      <c r="A283" s="481"/>
      <c r="B283" s="162" t="s">
        <v>288</v>
      </c>
      <c r="C283" s="250">
        <v>36</v>
      </c>
      <c r="D283" s="251">
        <v>6.7060000000000004</v>
      </c>
      <c r="E283" s="251">
        <v>2.93</v>
      </c>
      <c r="F283" s="45"/>
      <c r="G283" s="250">
        <v>48</v>
      </c>
      <c r="H283" s="251">
        <v>8.8840000000000003</v>
      </c>
      <c r="I283" s="251">
        <v>3.742</v>
      </c>
      <c r="J283" s="45">
        <v>0</v>
      </c>
      <c r="K283" s="250">
        <v>45</v>
      </c>
      <c r="L283" s="251">
        <v>8.3620000000000001</v>
      </c>
      <c r="M283" s="251">
        <v>3.399</v>
      </c>
      <c r="N283" s="45">
        <v>0</v>
      </c>
      <c r="O283" s="252">
        <v>40</v>
      </c>
      <c r="P283" s="251">
        <v>7.5309999999999997</v>
      </c>
      <c r="Q283" s="251">
        <v>3.181</v>
      </c>
      <c r="R283" s="45"/>
    </row>
    <row r="284" spans="1:18" x14ac:dyDescent="0.2">
      <c r="A284" s="481"/>
      <c r="B284" s="162" t="s">
        <v>61</v>
      </c>
      <c r="C284" s="250">
        <v>340</v>
      </c>
      <c r="D284" s="251">
        <v>-6.15</v>
      </c>
      <c r="E284" s="251">
        <v>-0.68400000000000005</v>
      </c>
      <c r="F284" s="253">
        <v>5.8999999999999997E-2</v>
      </c>
      <c r="G284" s="250">
        <v>498</v>
      </c>
      <c r="H284" s="251">
        <v>-8.9879999999999995</v>
      </c>
      <c r="I284" s="251">
        <v>-1.08</v>
      </c>
      <c r="J284" s="253">
        <v>0.129</v>
      </c>
      <c r="K284" s="250">
        <v>794</v>
      </c>
      <c r="L284" s="251">
        <v>-14.262</v>
      </c>
      <c r="M284" s="251">
        <v>-2.2679999999999998</v>
      </c>
      <c r="N284" s="253">
        <v>0.32500000000000001</v>
      </c>
      <c r="O284" s="250">
        <v>565</v>
      </c>
      <c r="P284" s="251">
        <v>-10.212</v>
      </c>
      <c r="Q284" s="251">
        <v>-1.1399999999999999</v>
      </c>
      <c r="R284" s="253">
        <v>0.16500000000000001</v>
      </c>
    </row>
    <row r="285" spans="1:18" x14ac:dyDescent="0.2">
      <c r="A285" s="481"/>
      <c r="B285" s="162" t="s">
        <v>223</v>
      </c>
      <c r="C285" s="250">
        <v>805</v>
      </c>
      <c r="D285" s="251">
        <v>-14.22</v>
      </c>
      <c r="E285" s="251">
        <v>-3.45</v>
      </c>
      <c r="F285" s="253">
        <v>0.217</v>
      </c>
      <c r="G285" s="250">
        <v>1206</v>
      </c>
      <c r="H285" s="251">
        <v>-20.994</v>
      </c>
      <c r="I285" s="251">
        <v>-4.734</v>
      </c>
      <c r="J285" s="253">
        <v>0.47699999999999998</v>
      </c>
      <c r="K285" s="250">
        <v>1111</v>
      </c>
      <c r="L285" s="251">
        <v>-19.673999999999999</v>
      </c>
      <c r="M285" s="251">
        <v>-3.69</v>
      </c>
      <c r="N285" s="253">
        <v>0.40899999999999997</v>
      </c>
      <c r="O285" s="250">
        <v>954</v>
      </c>
      <c r="P285" s="251">
        <v>-16.806000000000001</v>
      </c>
      <c r="Q285" s="251">
        <v>-3.5819999999999999</v>
      </c>
      <c r="R285" s="253">
        <v>0.30199999999999999</v>
      </c>
    </row>
    <row r="286" spans="1:18" x14ac:dyDescent="0.2">
      <c r="A286" s="481"/>
      <c r="B286" s="162" t="s">
        <v>289</v>
      </c>
      <c r="C286" s="250">
        <v>250</v>
      </c>
      <c r="D286" s="251">
        <v>-4.2919999999999998</v>
      </c>
      <c r="E286" s="251">
        <v>-1.508</v>
      </c>
      <c r="F286" s="253">
        <v>0.04</v>
      </c>
      <c r="G286" s="250">
        <v>437</v>
      </c>
      <c r="H286" s="251">
        <v>-7.5119999999999996</v>
      </c>
      <c r="I286" s="251">
        <v>-2.36</v>
      </c>
      <c r="J286" s="253">
        <v>0.123</v>
      </c>
      <c r="K286" s="250">
        <v>400</v>
      </c>
      <c r="L286" s="251">
        <v>-7.0359999999999996</v>
      </c>
      <c r="M286" s="251">
        <v>-1.8680000000000001</v>
      </c>
      <c r="N286" s="253">
        <v>0.105</v>
      </c>
      <c r="O286" s="250">
        <v>304</v>
      </c>
      <c r="P286" s="251">
        <v>-5.3680000000000003</v>
      </c>
      <c r="Q286" s="251">
        <v>-1.3320000000000001</v>
      </c>
      <c r="R286" s="253">
        <v>5.8999999999999997E-2</v>
      </c>
    </row>
    <row r="287" spans="1:18" ht="13.5" thickBot="1" x14ac:dyDescent="0.25">
      <c r="A287" s="482"/>
      <c r="B287" s="190" t="s">
        <v>290</v>
      </c>
      <c r="C287" s="254">
        <v>389</v>
      </c>
      <c r="D287" s="255">
        <v>-6.6440000000000001</v>
      </c>
      <c r="E287" s="255">
        <v>-2.4079999999999999</v>
      </c>
      <c r="F287" s="256">
        <v>9.6000000000000002E-2</v>
      </c>
      <c r="G287" s="254">
        <v>520</v>
      </c>
      <c r="H287" s="255">
        <v>-8.8320000000000007</v>
      </c>
      <c r="I287" s="255">
        <v>-3.1</v>
      </c>
      <c r="J287" s="256">
        <v>0.17399999999999999</v>
      </c>
      <c r="K287" s="254">
        <v>486</v>
      </c>
      <c r="L287" s="255">
        <v>-8.3079999999999998</v>
      </c>
      <c r="M287" s="255">
        <v>-2.7879999999999998</v>
      </c>
      <c r="N287" s="256">
        <v>0.152</v>
      </c>
      <c r="O287" s="254">
        <v>435</v>
      </c>
      <c r="P287" s="255">
        <v>-7.476</v>
      </c>
      <c r="Q287" s="255">
        <v>-2.6120000000000001</v>
      </c>
      <c r="R287" s="256">
        <v>0.12</v>
      </c>
    </row>
    <row r="288" spans="1:18" ht="13.5" thickBot="1" x14ac:dyDescent="0.25">
      <c r="A288" s="209" t="s">
        <v>177</v>
      </c>
      <c r="B288" s="236" t="s">
        <v>291</v>
      </c>
      <c r="C288" s="257">
        <v>153</v>
      </c>
      <c r="D288" s="258">
        <v>47.387999999999998</v>
      </c>
      <c r="E288" s="258">
        <v>-38.631999999999998</v>
      </c>
      <c r="F288" s="259"/>
      <c r="G288" s="257">
        <v>186</v>
      </c>
      <c r="H288" s="258">
        <v>57.552</v>
      </c>
      <c r="I288" s="258">
        <v>-46.287999999999997</v>
      </c>
      <c r="J288" s="259"/>
      <c r="K288" s="257">
        <v>192</v>
      </c>
      <c r="L288" s="258">
        <v>61.247999999999998</v>
      </c>
      <c r="M288" s="258">
        <v>-45.76</v>
      </c>
      <c r="N288" s="259"/>
      <c r="O288" s="257">
        <v>210</v>
      </c>
      <c r="P288" s="258">
        <v>70.664000000000001</v>
      </c>
      <c r="Q288" s="258">
        <v>-44.835999999999999</v>
      </c>
      <c r="R288" s="259"/>
    </row>
    <row r="289" spans="1:18" ht="13.5" thickBot="1" x14ac:dyDescent="0.25">
      <c r="A289" s="209" t="s">
        <v>179</v>
      </c>
      <c r="B289" s="236" t="s">
        <v>292</v>
      </c>
      <c r="C289" s="260">
        <v>99</v>
      </c>
      <c r="D289" s="261">
        <v>-38.015999999999998</v>
      </c>
      <c r="E289" s="261">
        <v>-11.747999999999999</v>
      </c>
      <c r="F289" s="262"/>
      <c r="G289" s="260">
        <v>171</v>
      </c>
      <c r="H289" s="261">
        <v>-67.451999999999998</v>
      </c>
      <c r="I289" s="261">
        <v>-8.0079999999999991</v>
      </c>
      <c r="J289" s="262"/>
      <c r="K289" s="260">
        <v>175</v>
      </c>
      <c r="L289" s="261">
        <v>-68.992000000000004</v>
      </c>
      <c r="M289" s="261">
        <v>-9.02</v>
      </c>
      <c r="N289" s="262"/>
      <c r="O289" s="260">
        <v>163</v>
      </c>
      <c r="P289" s="261">
        <v>-64.063999999999993</v>
      </c>
      <c r="Q289" s="261">
        <v>-9.6359999999999992</v>
      </c>
      <c r="R289" s="262"/>
    </row>
    <row r="290" spans="1:18" x14ac:dyDescent="0.2">
      <c r="A290" s="460" t="s">
        <v>70</v>
      </c>
      <c r="B290" s="263" t="s">
        <v>293</v>
      </c>
      <c r="C290" s="247">
        <v>37</v>
      </c>
      <c r="D290" s="248">
        <v>-4.5940000000000003</v>
      </c>
      <c r="E290" s="248">
        <v>5.9269999999999996</v>
      </c>
      <c r="F290" s="249"/>
      <c r="G290" s="247">
        <v>27</v>
      </c>
      <c r="H290" s="248">
        <v>3.8410000000000002</v>
      </c>
      <c r="I290" s="248">
        <v>3.6429999999999998</v>
      </c>
      <c r="J290" s="249"/>
      <c r="K290" s="247">
        <v>25</v>
      </c>
      <c r="L290" s="248">
        <v>3.194</v>
      </c>
      <c r="M290" s="248">
        <v>3.762</v>
      </c>
      <c r="N290" s="249"/>
      <c r="O290" s="247">
        <v>32</v>
      </c>
      <c r="P290" s="248">
        <v>-4.7519999999999998</v>
      </c>
      <c r="Q290" s="248">
        <v>4.4619999999999997</v>
      </c>
      <c r="R290" s="264"/>
    </row>
    <row r="291" spans="1:18" x14ac:dyDescent="0.2">
      <c r="A291" s="460"/>
      <c r="B291" s="265" t="s">
        <v>294</v>
      </c>
      <c r="C291" s="250">
        <v>0</v>
      </c>
      <c r="D291" s="251">
        <v>0</v>
      </c>
      <c r="E291" s="251">
        <v>0</v>
      </c>
      <c r="F291" s="253"/>
      <c r="G291" s="250">
        <v>0</v>
      </c>
      <c r="H291" s="251">
        <v>0</v>
      </c>
      <c r="I291" s="251">
        <v>0</v>
      </c>
      <c r="J291" s="253"/>
      <c r="K291" s="250">
        <v>0</v>
      </c>
      <c r="L291" s="251">
        <v>0</v>
      </c>
      <c r="M291" s="251">
        <v>0</v>
      </c>
      <c r="N291" s="253"/>
      <c r="O291" s="250">
        <v>0</v>
      </c>
      <c r="P291" s="251">
        <v>0</v>
      </c>
      <c r="Q291" s="251">
        <v>0</v>
      </c>
      <c r="R291" s="266"/>
    </row>
    <row r="292" spans="1:18" x14ac:dyDescent="0.2">
      <c r="A292" s="460"/>
      <c r="B292" s="265" t="s">
        <v>295</v>
      </c>
      <c r="C292" s="250">
        <v>134</v>
      </c>
      <c r="D292" s="251">
        <v>24.882000000000001</v>
      </c>
      <c r="E292" s="251">
        <v>-10.868</v>
      </c>
      <c r="F292" s="253"/>
      <c r="G292" s="250">
        <v>70</v>
      </c>
      <c r="H292" s="251">
        <v>11.374000000000001</v>
      </c>
      <c r="I292" s="251">
        <v>-7.8979999999999997</v>
      </c>
      <c r="J292" s="253"/>
      <c r="K292" s="250">
        <v>84</v>
      </c>
      <c r="L292" s="251">
        <v>12.231999999999999</v>
      </c>
      <c r="M292" s="251">
        <v>-11.462</v>
      </c>
      <c r="N292" s="253"/>
      <c r="O292" s="250">
        <v>124</v>
      </c>
      <c r="P292" s="251">
        <v>22.352</v>
      </c>
      <c r="Q292" s="251">
        <v>-11.44</v>
      </c>
      <c r="R292" s="266"/>
    </row>
    <row r="293" spans="1:18" ht="63.75" x14ac:dyDescent="0.2">
      <c r="A293" s="460"/>
      <c r="B293" s="265" t="s">
        <v>296</v>
      </c>
      <c r="C293" s="250">
        <v>156</v>
      </c>
      <c r="D293" s="251">
        <v>-31.218</v>
      </c>
      <c r="E293" s="251">
        <v>5.452</v>
      </c>
      <c r="F293" s="253"/>
      <c r="G293" s="250">
        <v>96</v>
      </c>
      <c r="H293" s="251">
        <v>-19.074000000000002</v>
      </c>
      <c r="I293" s="251">
        <v>1.9670000000000001</v>
      </c>
      <c r="J293" s="253"/>
      <c r="K293" s="250">
        <v>102</v>
      </c>
      <c r="L293" s="251">
        <v>-19.760000000000002</v>
      </c>
      <c r="M293" s="251">
        <v>4.633</v>
      </c>
      <c r="N293" s="253"/>
      <c r="O293" s="250">
        <v>133</v>
      </c>
      <c r="P293" s="251">
        <v>-26.36</v>
      </c>
      <c r="Q293" s="251">
        <v>5.7679999999999998</v>
      </c>
      <c r="R293" s="266"/>
    </row>
    <row r="294" spans="1:18" x14ac:dyDescent="0.2">
      <c r="A294" s="460"/>
      <c r="B294" s="265" t="s">
        <v>297</v>
      </c>
      <c r="C294" s="250">
        <v>128</v>
      </c>
      <c r="D294" s="251">
        <v>-21.106999999999999</v>
      </c>
      <c r="E294" s="251">
        <v>15.114000000000001</v>
      </c>
      <c r="F294" s="253"/>
      <c r="G294" s="250">
        <v>198</v>
      </c>
      <c r="H294" s="251">
        <v>-37.606999999999999</v>
      </c>
      <c r="I294" s="251">
        <v>11.906000000000001</v>
      </c>
      <c r="J294" s="253"/>
      <c r="K294" s="250">
        <v>204</v>
      </c>
      <c r="L294" s="251">
        <v>-37.698999999999998</v>
      </c>
      <c r="M294" s="251">
        <v>14.968999999999999</v>
      </c>
      <c r="N294" s="253"/>
      <c r="O294" s="250">
        <v>173</v>
      </c>
      <c r="P294" s="251">
        <v>-31.204999999999998</v>
      </c>
      <c r="Q294" s="251">
        <v>15.773999999999999</v>
      </c>
      <c r="R294" s="266"/>
    </row>
    <row r="295" spans="1:18" ht="13.5" thickBot="1" x14ac:dyDescent="0.25">
      <c r="A295" s="460"/>
      <c r="B295" s="267" t="s">
        <v>298</v>
      </c>
      <c r="C295" s="254">
        <v>99</v>
      </c>
      <c r="D295" s="255">
        <v>18.797000000000001</v>
      </c>
      <c r="E295" s="255">
        <v>6.9169999999999998</v>
      </c>
      <c r="F295" s="256"/>
      <c r="G295" s="254">
        <v>184</v>
      </c>
      <c r="H295" s="255">
        <v>33.700000000000003</v>
      </c>
      <c r="I295" s="255">
        <v>14.308999999999999</v>
      </c>
      <c r="J295" s="256"/>
      <c r="K295" s="254">
        <v>160</v>
      </c>
      <c r="L295" s="255">
        <v>30.523</v>
      </c>
      <c r="M295" s="255">
        <v>9.0229999999999997</v>
      </c>
      <c r="N295" s="256"/>
      <c r="O295" s="254">
        <v>128</v>
      </c>
      <c r="P295" s="255">
        <v>24.155999999999999</v>
      </c>
      <c r="Q295" s="255">
        <v>9.4380000000000006</v>
      </c>
      <c r="R295" s="268"/>
    </row>
    <row r="296" spans="1:18" x14ac:dyDescent="0.2">
      <c r="A296" s="459" t="s">
        <v>73</v>
      </c>
      <c r="B296" s="269" t="s">
        <v>299</v>
      </c>
      <c r="C296" s="247">
        <v>50</v>
      </c>
      <c r="D296" s="248">
        <v>-8.6859999999999999</v>
      </c>
      <c r="E296" s="248">
        <v>5.24</v>
      </c>
      <c r="F296" s="249"/>
      <c r="G296" s="247">
        <v>17</v>
      </c>
      <c r="H296" s="248">
        <v>0.89800000000000002</v>
      </c>
      <c r="I296" s="248">
        <v>3.26</v>
      </c>
      <c r="J296" s="249"/>
      <c r="K296" s="247">
        <v>17</v>
      </c>
      <c r="L296" s="248">
        <v>-0.83199999999999996</v>
      </c>
      <c r="M296" s="248">
        <v>3.181</v>
      </c>
      <c r="N296" s="249"/>
      <c r="O296" s="247">
        <v>46</v>
      </c>
      <c r="P296" s="248">
        <v>-8.2899999999999991</v>
      </c>
      <c r="Q296" s="248">
        <v>4.1840000000000002</v>
      </c>
      <c r="R296" s="264"/>
    </row>
    <row r="297" spans="1:18" x14ac:dyDescent="0.2">
      <c r="A297" s="460"/>
      <c r="B297" s="265" t="s">
        <v>300</v>
      </c>
      <c r="C297" s="250">
        <v>0</v>
      </c>
      <c r="D297" s="251">
        <v>0</v>
      </c>
      <c r="E297" s="251">
        <v>0</v>
      </c>
      <c r="F297" s="253"/>
      <c r="G297" s="250">
        <v>0</v>
      </c>
      <c r="H297" s="251">
        <v>0</v>
      </c>
      <c r="I297" s="251">
        <v>0</v>
      </c>
      <c r="J297" s="253"/>
      <c r="K297" s="250">
        <v>0</v>
      </c>
      <c r="L297" s="251">
        <v>0</v>
      </c>
      <c r="M297" s="251">
        <v>0</v>
      </c>
      <c r="N297" s="253"/>
      <c r="O297" s="250">
        <v>0</v>
      </c>
      <c r="P297" s="251">
        <v>0</v>
      </c>
      <c r="Q297" s="251">
        <v>0</v>
      </c>
      <c r="R297" s="266"/>
    </row>
    <row r="298" spans="1:18" x14ac:dyDescent="0.2">
      <c r="A298" s="460"/>
      <c r="B298" s="265" t="s">
        <v>301</v>
      </c>
      <c r="C298" s="250">
        <v>132</v>
      </c>
      <c r="D298" s="251">
        <v>24.42</v>
      </c>
      <c r="E298" s="251">
        <v>-11.087999999999999</v>
      </c>
      <c r="F298" s="253"/>
      <c r="G298" s="250">
        <v>62</v>
      </c>
      <c r="H298" s="251">
        <v>8.7119999999999997</v>
      </c>
      <c r="I298" s="251">
        <v>-8.6679999999999993</v>
      </c>
      <c r="J298" s="253"/>
      <c r="K298" s="250">
        <v>82</v>
      </c>
      <c r="L298" s="251">
        <v>11.154</v>
      </c>
      <c r="M298" s="251">
        <v>-11.858000000000001</v>
      </c>
      <c r="N298" s="253"/>
      <c r="O298" s="250">
        <v>122</v>
      </c>
      <c r="P298" s="251">
        <v>21.626000000000001</v>
      </c>
      <c r="Q298" s="251">
        <v>-11.814</v>
      </c>
      <c r="R298" s="266"/>
    </row>
    <row r="299" spans="1:18" x14ac:dyDescent="0.2">
      <c r="A299" s="460"/>
      <c r="B299" s="265" t="s">
        <v>302</v>
      </c>
      <c r="C299" s="250">
        <v>151</v>
      </c>
      <c r="D299" s="251">
        <v>-30.241</v>
      </c>
      <c r="E299" s="251">
        <v>5.0819999999999999</v>
      </c>
      <c r="F299" s="253"/>
      <c r="G299" s="250">
        <v>87</v>
      </c>
      <c r="H299" s="251">
        <v>-17.225999999999999</v>
      </c>
      <c r="I299" s="251">
        <v>1.94</v>
      </c>
      <c r="J299" s="253"/>
      <c r="K299" s="250">
        <v>93</v>
      </c>
      <c r="L299" s="251">
        <v>-17.965</v>
      </c>
      <c r="M299" s="251">
        <v>4.6989999999999998</v>
      </c>
      <c r="N299" s="253"/>
      <c r="O299" s="250">
        <v>126</v>
      </c>
      <c r="P299" s="251">
        <v>-24.948</v>
      </c>
      <c r="Q299" s="251">
        <v>5.6630000000000003</v>
      </c>
      <c r="R299" s="266"/>
    </row>
    <row r="300" spans="1:18" x14ac:dyDescent="0.2">
      <c r="A300" s="460"/>
      <c r="B300" s="265" t="s">
        <v>303</v>
      </c>
      <c r="C300" s="250">
        <v>143</v>
      </c>
      <c r="D300" s="251">
        <v>-26.356000000000002</v>
      </c>
      <c r="E300" s="251">
        <v>12.276</v>
      </c>
      <c r="F300" s="253"/>
      <c r="G300" s="250">
        <v>231</v>
      </c>
      <c r="H300" s="251">
        <v>-45.341999999999999</v>
      </c>
      <c r="I300" s="251">
        <v>8.2940000000000005</v>
      </c>
      <c r="J300" s="253"/>
      <c r="K300" s="250">
        <v>230</v>
      </c>
      <c r="L300" s="251">
        <v>-44.154000000000003</v>
      </c>
      <c r="M300" s="251">
        <v>11.923999999999999</v>
      </c>
      <c r="N300" s="253"/>
      <c r="O300" s="250">
        <v>192</v>
      </c>
      <c r="P300" s="251">
        <v>-36.74</v>
      </c>
      <c r="Q300" s="251">
        <v>12.936</v>
      </c>
      <c r="R300" s="266"/>
    </row>
    <row r="301" spans="1:18" ht="13.5" thickBot="1" x14ac:dyDescent="0.25">
      <c r="A301" s="460"/>
      <c r="B301" s="270" t="s">
        <v>304</v>
      </c>
      <c r="C301" s="254">
        <v>67</v>
      </c>
      <c r="D301" s="255">
        <v>13.345000000000001</v>
      </c>
      <c r="E301" s="255">
        <v>2.798</v>
      </c>
      <c r="F301" s="256"/>
      <c r="G301" s="254">
        <v>127</v>
      </c>
      <c r="H301" s="255">
        <v>24.446000000000002</v>
      </c>
      <c r="I301" s="255">
        <v>6.3230000000000004</v>
      </c>
      <c r="J301" s="256"/>
      <c r="K301" s="254">
        <v>118</v>
      </c>
      <c r="L301" s="255">
        <v>22.704999999999998</v>
      </c>
      <c r="M301" s="255">
        <v>5.9660000000000002</v>
      </c>
      <c r="N301" s="256"/>
      <c r="O301" s="254">
        <v>92</v>
      </c>
      <c r="P301" s="255">
        <v>18.04</v>
      </c>
      <c r="Q301" s="255">
        <v>4.6639999999999997</v>
      </c>
      <c r="R301" s="268"/>
    </row>
    <row r="302" spans="1:18" x14ac:dyDescent="0.2">
      <c r="A302" s="527" t="s">
        <v>305</v>
      </c>
      <c r="B302" s="240" t="s">
        <v>306</v>
      </c>
      <c r="C302" s="247">
        <v>14</v>
      </c>
      <c r="D302" s="248">
        <v>0.25600000000000001</v>
      </c>
      <c r="E302" s="248">
        <v>-7.0000000000000001E-3</v>
      </c>
      <c r="F302" s="249"/>
      <c r="G302" s="247">
        <v>24</v>
      </c>
      <c r="H302" s="248">
        <v>0.42399999999999999</v>
      </c>
      <c r="I302" s="248">
        <v>0.13600000000000001</v>
      </c>
      <c r="J302" s="249"/>
      <c r="K302" s="247">
        <v>23</v>
      </c>
      <c r="L302" s="248">
        <v>0.40200000000000002</v>
      </c>
      <c r="M302" s="248">
        <v>0.122</v>
      </c>
      <c r="N302" s="249"/>
      <c r="O302" s="247">
        <v>15</v>
      </c>
      <c r="P302" s="248">
        <v>0.28000000000000003</v>
      </c>
      <c r="Q302" s="248">
        <v>3.1E-2</v>
      </c>
      <c r="R302" s="271"/>
    </row>
    <row r="303" spans="1:18" x14ac:dyDescent="0.2">
      <c r="A303" s="528"/>
      <c r="B303" s="241" t="s">
        <v>307</v>
      </c>
      <c r="C303" s="250">
        <v>21</v>
      </c>
      <c r="D303" s="251">
        <v>0.38200000000000001</v>
      </c>
      <c r="E303" s="251">
        <v>-6.2E-2</v>
      </c>
      <c r="F303" s="253"/>
      <c r="G303" s="250">
        <v>46</v>
      </c>
      <c r="H303" s="251">
        <v>0.84299999999999997</v>
      </c>
      <c r="I303" s="251">
        <v>-1.2999999999999999E-2</v>
      </c>
      <c r="J303" s="253"/>
      <c r="K303" s="250">
        <v>253</v>
      </c>
      <c r="L303" s="251">
        <v>4.3979999999999997</v>
      </c>
      <c r="M303" s="251">
        <v>1.3420000000000001</v>
      </c>
      <c r="N303" s="253"/>
      <c r="O303" s="250">
        <v>109</v>
      </c>
      <c r="P303" s="251">
        <v>1.9550000000000001</v>
      </c>
      <c r="Q303" s="251">
        <v>0.35799999999999998</v>
      </c>
      <c r="R303" s="272"/>
    </row>
    <row r="304" spans="1:18" x14ac:dyDescent="0.2">
      <c r="A304" s="528"/>
      <c r="B304" s="241" t="s">
        <v>308</v>
      </c>
      <c r="C304" s="250">
        <v>5</v>
      </c>
      <c r="D304" s="251">
        <v>0</v>
      </c>
      <c r="E304" s="251">
        <v>-8.7999999999999995E-2</v>
      </c>
      <c r="F304" s="253"/>
      <c r="G304" s="250">
        <v>5</v>
      </c>
      <c r="H304" s="251">
        <v>0</v>
      </c>
      <c r="I304" s="251">
        <v>-8.5000000000000006E-2</v>
      </c>
      <c r="J304" s="253"/>
      <c r="K304" s="250">
        <v>5</v>
      </c>
      <c r="L304" s="251">
        <v>0</v>
      </c>
      <c r="M304" s="251">
        <v>-8.5000000000000006E-2</v>
      </c>
      <c r="N304" s="253"/>
      <c r="O304" s="250">
        <v>5</v>
      </c>
      <c r="P304" s="251">
        <v>0</v>
      </c>
      <c r="Q304" s="251">
        <v>-8.7999999999999995E-2</v>
      </c>
      <c r="R304" s="272"/>
    </row>
    <row r="305" spans="1:18" x14ac:dyDescent="0.2">
      <c r="A305" s="528"/>
      <c r="B305" s="241" t="s">
        <v>309</v>
      </c>
      <c r="C305" s="250">
        <v>11</v>
      </c>
      <c r="D305" s="251">
        <v>0.191</v>
      </c>
      <c r="E305" s="251">
        <v>8.3000000000000004E-2</v>
      </c>
      <c r="F305" s="253"/>
      <c r="G305" s="250">
        <v>17</v>
      </c>
      <c r="H305" s="251">
        <v>0.30599999999999999</v>
      </c>
      <c r="I305" s="251">
        <v>6.7000000000000004E-2</v>
      </c>
      <c r="J305" s="253"/>
      <c r="K305" s="250">
        <v>24</v>
      </c>
      <c r="L305" s="251">
        <v>0.43</v>
      </c>
      <c r="M305" s="251">
        <v>7.3999999999999996E-2</v>
      </c>
      <c r="N305" s="253"/>
      <c r="O305" s="250">
        <v>19</v>
      </c>
      <c r="P305" s="251">
        <v>0.34399999999999997</v>
      </c>
      <c r="Q305" s="251">
        <v>8.2000000000000003E-2</v>
      </c>
      <c r="R305" s="272"/>
    </row>
    <row r="306" spans="1:18" x14ac:dyDescent="0.2">
      <c r="A306" s="528"/>
      <c r="B306" s="241" t="s">
        <v>310</v>
      </c>
      <c r="C306" s="250">
        <v>25</v>
      </c>
      <c r="D306" s="251">
        <v>0.45200000000000001</v>
      </c>
      <c r="E306" s="251">
        <v>0.10100000000000001</v>
      </c>
      <c r="F306" s="253"/>
      <c r="G306" s="250">
        <v>35</v>
      </c>
      <c r="H306" s="251">
        <v>0.61899999999999999</v>
      </c>
      <c r="I306" s="251">
        <v>0.124</v>
      </c>
      <c r="J306" s="253"/>
      <c r="K306" s="250">
        <v>36</v>
      </c>
      <c r="L306" s="251">
        <v>0.63500000000000001</v>
      </c>
      <c r="M306" s="251">
        <v>0.14099999999999999</v>
      </c>
      <c r="N306" s="253"/>
      <c r="O306" s="250">
        <v>29</v>
      </c>
      <c r="P306" s="251">
        <v>0.504</v>
      </c>
      <c r="Q306" s="251">
        <v>0.13</v>
      </c>
      <c r="R306" s="272"/>
    </row>
    <row r="307" spans="1:18" x14ac:dyDescent="0.2">
      <c r="A307" s="528"/>
      <c r="B307" s="241" t="s">
        <v>311</v>
      </c>
      <c r="C307" s="250">
        <v>2</v>
      </c>
      <c r="D307" s="251">
        <v>0.04</v>
      </c>
      <c r="E307" s="251">
        <v>-1.2999999999999999E-2</v>
      </c>
      <c r="F307" s="253"/>
      <c r="G307" s="250">
        <v>3</v>
      </c>
      <c r="H307" s="251">
        <v>5.2999999999999999E-2</v>
      </c>
      <c r="I307" s="251">
        <v>-1.4999999999999999E-2</v>
      </c>
      <c r="J307" s="253"/>
      <c r="K307" s="250">
        <v>5</v>
      </c>
      <c r="L307" s="251">
        <v>8.8999999999999996E-2</v>
      </c>
      <c r="M307" s="251">
        <v>-1.7000000000000001E-2</v>
      </c>
      <c r="N307" s="253"/>
      <c r="O307" s="250">
        <v>4</v>
      </c>
      <c r="P307" s="251">
        <v>7.0999999999999994E-2</v>
      </c>
      <c r="Q307" s="251">
        <v>-1.4999999999999999E-2</v>
      </c>
      <c r="R307" s="272"/>
    </row>
    <row r="308" spans="1:18" x14ac:dyDescent="0.2">
      <c r="A308" s="528"/>
      <c r="B308" s="241" t="s">
        <v>312</v>
      </c>
      <c r="C308" s="250">
        <v>39</v>
      </c>
      <c r="D308" s="251">
        <v>0.71</v>
      </c>
      <c r="E308" s="251">
        <v>8.5999999999999993E-2</v>
      </c>
      <c r="F308" s="253"/>
      <c r="G308" s="250">
        <v>64</v>
      </c>
      <c r="H308" s="251">
        <v>1.169</v>
      </c>
      <c r="I308" s="251">
        <v>8.2000000000000003E-2</v>
      </c>
      <c r="J308" s="253"/>
      <c r="K308" s="250">
        <v>80</v>
      </c>
      <c r="L308" s="251">
        <v>1.448</v>
      </c>
      <c r="M308" s="251">
        <v>8.2000000000000003E-2</v>
      </c>
      <c r="N308" s="253"/>
      <c r="O308" s="250">
        <v>61</v>
      </c>
      <c r="P308" s="251">
        <v>1.1140000000000001</v>
      </c>
      <c r="Q308" s="251">
        <v>8.8999999999999996E-2</v>
      </c>
      <c r="R308" s="272"/>
    </row>
    <row r="309" spans="1:18" x14ac:dyDescent="0.2">
      <c r="A309" s="528"/>
      <c r="B309" s="241" t="s">
        <v>313</v>
      </c>
      <c r="C309" s="250">
        <v>4</v>
      </c>
      <c r="D309" s="251">
        <v>-1E-3</v>
      </c>
      <c r="E309" s="251">
        <v>-7.6999999999999999E-2</v>
      </c>
      <c r="F309" s="253"/>
      <c r="G309" s="250">
        <v>0</v>
      </c>
      <c r="H309" s="251">
        <v>0</v>
      </c>
      <c r="I309" s="251">
        <v>0</v>
      </c>
      <c r="J309" s="253"/>
      <c r="K309" s="250">
        <v>4</v>
      </c>
      <c r="L309" s="251">
        <v>-1E-3</v>
      </c>
      <c r="M309" s="251">
        <v>-7.3999999999999996E-2</v>
      </c>
      <c r="N309" s="253"/>
      <c r="O309" s="250">
        <v>4</v>
      </c>
      <c r="P309" s="251">
        <v>-1E-3</v>
      </c>
      <c r="Q309" s="251">
        <v>-7.6999999999999999E-2</v>
      </c>
      <c r="R309" s="272"/>
    </row>
    <row r="310" spans="1:18" x14ac:dyDescent="0.2">
      <c r="A310" s="528"/>
      <c r="B310" s="241" t="s">
        <v>314</v>
      </c>
      <c r="C310" s="250">
        <v>20</v>
      </c>
      <c r="D310" s="251">
        <v>0.36299999999999999</v>
      </c>
      <c r="E310" s="251">
        <v>2.8000000000000001E-2</v>
      </c>
      <c r="F310" s="253"/>
      <c r="G310" s="250">
        <v>26</v>
      </c>
      <c r="H310" s="251">
        <v>0.46600000000000003</v>
      </c>
      <c r="I310" s="251">
        <v>8.0000000000000002E-3</v>
      </c>
      <c r="J310" s="253"/>
      <c r="K310" s="250">
        <v>33</v>
      </c>
      <c r="L310" s="251">
        <v>0.60099999999999998</v>
      </c>
      <c r="M310" s="251">
        <v>2.8000000000000001E-2</v>
      </c>
      <c r="N310" s="253"/>
      <c r="O310" s="250">
        <v>27</v>
      </c>
      <c r="P310" s="251">
        <v>0.48499999999999999</v>
      </c>
      <c r="Q310" s="251">
        <v>2.5000000000000001E-2</v>
      </c>
      <c r="R310" s="272"/>
    </row>
    <row r="311" spans="1:18" x14ac:dyDescent="0.2">
      <c r="A311" s="528"/>
      <c r="B311" s="241" t="s">
        <v>315</v>
      </c>
      <c r="C311" s="250">
        <v>37</v>
      </c>
      <c r="D311" s="251">
        <v>0.625</v>
      </c>
      <c r="E311" s="251">
        <v>0.26600000000000001</v>
      </c>
      <c r="F311" s="253"/>
      <c r="G311" s="250">
        <v>53</v>
      </c>
      <c r="H311" s="251">
        <v>0.91400000000000003</v>
      </c>
      <c r="I311" s="251">
        <v>0.29499999999999998</v>
      </c>
      <c r="J311" s="253"/>
      <c r="K311" s="250">
        <v>57</v>
      </c>
      <c r="L311" s="251">
        <v>1</v>
      </c>
      <c r="M311" s="251">
        <v>0.28299999999999997</v>
      </c>
      <c r="N311" s="253"/>
      <c r="O311" s="250">
        <v>51</v>
      </c>
      <c r="P311" s="251">
        <v>0.88700000000000001</v>
      </c>
      <c r="Q311" s="251">
        <v>0.27800000000000002</v>
      </c>
      <c r="R311" s="272"/>
    </row>
    <row r="312" spans="1:18" x14ac:dyDescent="0.2">
      <c r="A312" s="528"/>
      <c r="B312" s="242" t="s">
        <v>316</v>
      </c>
      <c r="C312" s="250">
        <v>106</v>
      </c>
      <c r="D312" s="251">
        <v>1.889</v>
      </c>
      <c r="E312" s="251">
        <v>0.42099999999999999</v>
      </c>
      <c r="F312" s="253"/>
      <c r="G312" s="250">
        <v>148</v>
      </c>
      <c r="H312" s="251">
        <v>2.6480000000000001</v>
      </c>
      <c r="I312" s="251">
        <v>0.50600000000000001</v>
      </c>
      <c r="J312" s="253"/>
      <c r="K312" s="250">
        <v>183</v>
      </c>
      <c r="L312" s="251">
        <v>3.2810000000000001</v>
      </c>
      <c r="M312" s="251">
        <v>0.55300000000000005</v>
      </c>
      <c r="N312" s="253"/>
      <c r="O312" s="250">
        <v>148</v>
      </c>
      <c r="P312" s="251">
        <v>2.6589999999999998</v>
      </c>
      <c r="Q312" s="251">
        <v>0.46800000000000003</v>
      </c>
      <c r="R312" s="272"/>
    </row>
    <row r="313" spans="1:18" x14ac:dyDescent="0.2">
      <c r="A313" s="528"/>
      <c r="B313" s="241" t="s">
        <v>317</v>
      </c>
      <c r="C313" s="250">
        <v>38</v>
      </c>
      <c r="D313" s="251">
        <v>0.68</v>
      </c>
      <c r="E313" s="251">
        <v>-0.13700000000000001</v>
      </c>
      <c r="F313" s="253"/>
      <c r="G313" s="250">
        <v>45</v>
      </c>
      <c r="H313" s="251">
        <v>0.81299999999999994</v>
      </c>
      <c r="I313" s="251">
        <v>-0.151</v>
      </c>
      <c r="J313" s="253"/>
      <c r="K313" s="250">
        <v>64</v>
      </c>
      <c r="L313" s="251">
        <v>1.1599999999999999</v>
      </c>
      <c r="M313" s="251">
        <v>-0.15</v>
      </c>
      <c r="N313" s="253"/>
      <c r="O313" s="250">
        <v>62</v>
      </c>
      <c r="P313" s="251">
        <v>1.1080000000000001</v>
      </c>
      <c r="Q313" s="251">
        <v>-0.154</v>
      </c>
      <c r="R313" s="272"/>
    </row>
    <row r="314" spans="1:18" ht="13.5" thickBot="1" x14ac:dyDescent="0.25">
      <c r="A314" s="529"/>
      <c r="B314" s="243" t="s">
        <v>318</v>
      </c>
      <c r="C314" s="273">
        <v>32</v>
      </c>
      <c r="D314" s="274">
        <v>0.58199999999999996</v>
      </c>
      <c r="E314" s="274">
        <v>2.5000000000000001E-2</v>
      </c>
      <c r="F314" s="275"/>
      <c r="G314" s="273">
        <v>42</v>
      </c>
      <c r="H314" s="274">
        <v>0.76</v>
      </c>
      <c r="I314" s="274">
        <v>0.109</v>
      </c>
      <c r="J314" s="275"/>
      <c r="K314" s="273">
        <v>47</v>
      </c>
      <c r="L314" s="274">
        <v>0.85199999999999998</v>
      </c>
      <c r="M314" s="274">
        <v>-5.5E-2</v>
      </c>
      <c r="N314" s="275"/>
      <c r="O314" s="273">
        <v>46</v>
      </c>
      <c r="P314" s="274">
        <v>0.82899999999999996</v>
      </c>
      <c r="Q314" s="274">
        <v>1.7000000000000001E-2</v>
      </c>
      <c r="R314" s="276"/>
    </row>
    <row r="315" spans="1:18" x14ac:dyDescent="0.2">
      <c r="A315" s="527" t="s">
        <v>319</v>
      </c>
      <c r="B315" s="277" t="s">
        <v>320</v>
      </c>
      <c r="C315" s="247">
        <v>134</v>
      </c>
      <c r="D315" s="248">
        <v>2.3359999999999999</v>
      </c>
      <c r="E315" s="248">
        <v>0.69599999999999995</v>
      </c>
      <c r="F315" s="165"/>
      <c r="G315" s="247">
        <v>205</v>
      </c>
      <c r="H315" s="248">
        <v>3.5720000000000001</v>
      </c>
      <c r="I315" s="248">
        <v>0.76300000000000001</v>
      </c>
      <c r="J315" s="165"/>
      <c r="K315" s="247">
        <v>254</v>
      </c>
      <c r="L315" s="248">
        <v>4.4770000000000003</v>
      </c>
      <c r="M315" s="248">
        <v>0.9</v>
      </c>
      <c r="N315" s="165"/>
      <c r="O315" s="247">
        <v>200</v>
      </c>
      <c r="P315" s="248">
        <v>3.5059999999999998</v>
      </c>
      <c r="Q315" s="248">
        <v>0.79200000000000004</v>
      </c>
      <c r="R315" s="271"/>
    </row>
    <row r="316" spans="1:18" x14ac:dyDescent="0.2">
      <c r="A316" s="528"/>
      <c r="B316" s="241" t="s">
        <v>321</v>
      </c>
      <c r="C316" s="250">
        <v>129</v>
      </c>
      <c r="D316" s="251">
        <v>2.2959999999999998</v>
      </c>
      <c r="E316" s="251">
        <v>0.498</v>
      </c>
      <c r="F316" s="169"/>
      <c r="G316" s="250">
        <v>265</v>
      </c>
      <c r="H316" s="251">
        <v>4.4660000000000002</v>
      </c>
      <c r="I316" s="251">
        <v>1.571</v>
      </c>
      <c r="J316" s="169"/>
      <c r="K316" s="250">
        <v>18</v>
      </c>
      <c r="L316" s="251">
        <v>0.312</v>
      </c>
      <c r="M316" s="251">
        <v>4.5999999999999999E-2</v>
      </c>
      <c r="N316" s="169"/>
      <c r="O316" s="250">
        <v>51</v>
      </c>
      <c r="P316" s="251">
        <v>0.88800000000000001</v>
      </c>
      <c r="Q316" s="251">
        <v>0.26200000000000001</v>
      </c>
      <c r="R316" s="272"/>
    </row>
    <row r="317" spans="1:18" x14ac:dyDescent="0.2">
      <c r="A317" s="528"/>
      <c r="B317" s="241" t="s">
        <v>322</v>
      </c>
      <c r="C317" s="250">
        <v>27</v>
      </c>
      <c r="D317" s="251">
        <v>0.47199999999999998</v>
      </c>
      <c r="E317" s="251">
        <v>0.124</v>
      </c>
      <c r="F317" s="169"/>
      <c r="G317" s="250">
        <v>36</v>
      </c>
      <c r="H317" s="251">
        <v>0.61799999999999999</v>
      </c>
      <c r="I317" s="251">
        <v>0.20399999999999999</v>
      </c>
      <c r="J317" s="169"/>
      <c r="K317" s="250">
        <v>36</v>
      </c>
      <c r="L317" s="251">
        <v>0.61</v>
      </c>
      <c r="M317" s="251">
        <v>0.214</v>
      </c>
      <c r="N317" s="169"/>
      <c r="O317" s="250">
        <v>24</v>
      </c>
      <c r="P317" s="251">
        <v>0.42299999999999999</v>
      </c>
      <c r="Q317" s="251">
        <v>9.6000000000000002E-2</v>
      </c>
      <c r="R317" s="272"/>
    </row>
    <row r="318" spans="1:18" x14ac:dyDescent="0.2">
      <c r="A318" s="528"/>
      <c r="B318" s="241" t="s">
        <v>323</v>
      </c>
      <c r="C318" s="250">
        <v>71</v>
      </c>
      <c r="D318" s="251">
        <v>1.091</v>
      </c>
      <c r="E318" s="251">
        <v>0.68100000000000005</v>
      </c>
      <c r="F318" s="169"/>
      <c r="G318" s="250">
        <v>66</v>
      </c>
      <c r="H318" s="251">
        <v>1.024</v>
      </c>
      <c r="I318" s="251">
        <v>0.57999999999999996</v>
      </c>
      <c r="J318" s="169"/>
      <c r="K318" s="250">
        <v>63</v>
      </c>
      <c r="L318" s="251">
        <v>0.99</v>
      </c>
      <c r="M318" s="251">
        <v>0.55000000000000004</v>
      </c>
      <c r="N318" s="169"/>
      <c r="O318" s="250">
        <v>70</v>
      </c>
      <c r="P318" s="251">
        <v>1.0820000000000001</v>
      </c>
      <c r="Q318" s="251">
        <v>0.66400000000000003</v>
      </c>
      <c r="R318" s="272"/>
    </row>
    <row r="319" spans="1:18" x14ac:dyDescent="0.2">
      <c r="A319" s="528"/>
      <c r="B319" s="241" t="s">
        <v>324</v>
      </c>
      <c r="C319" s="250">
        <v>12</v>
      </c>
      <c r="D319" s="251">
        <v>2E-3</v>
      </c>
      <c r="E319" s="251">
        <v>-0.223</v>
      </c>
      <c r="F319" s="169"/>
      <c r="G319" s="250">
        <v>12</v>
      </c>
      <c r="H319" s="251">
        <v>2E-3</v>
      </c>
      <c r="I319" s="251">
        <v>-0.21199999999999999</v>
      </c>
      <c r="J319" s="169"/>
      <c r="K319" s="250">
        <v>12</v>
      </c>
      <c r="L319" s="251">
        <v>2E-3</v>
      </c>
      <c r="M319" s="251">
        <v>-0.218</v>
      </c>
      <c r="N319" s="169"/>
      <c r="O319" s="250">
        <v>12</v>
      </c>
      <c r="P319" s="251">
        <v>2E-3</v>
      </c>
      <c r="Q319" s="251">
        <v>-0.222</v>
      </c>
      <c r="R319" s="272"/>
    </row>
    <row r="320" spans="1:18" x14ac:dyDescent="0.2">
      <c r="A320" s="528"/>
      <c r="B320" s="241" t="s">
        <v>325</v>
      </c>
      <c r="C320" s="250">
        <v>77</v>
      </c>
      <c r="D320" s="251">
        <v>1.3260000000000001</v>
      </c>
      <c r="E320" s="251">
        <v>0.432</v>
      </c>
      <c r="F320" s="169"/>
      <c r="G320" s="250">
        <v>126</v>
      </c>
      <c r="H320" s="251">
        <v>2.19</v>
      </c>
      <c r="I320" s="251">
        <v>0.47499999999999998</v>
      </c>
      <c r="J320" s="169"/>
      <c r="K320" s="250">
        <v>139</v>
      </c>
      <c r="L320" s="251">
        <v>2.4500000000000002</v>
      </c>
      <c r="M320" s="251">
        <v>0.54</v>
      </c>
      <c r="N320" s="169"/>
      <c r="O320" s="250">
        <v>111</v>
      </c>
      <c r="P320" s="251">
        <v>1.9419999999999999</v>
      </c>
      <c r="Q320" s="251">
        <v>0.505</v>
      </c>
      <c r="R320" s="272"/>
    </row>
    <row r="321" spans="1:18" x14ac:dyDescent="0.2">
      <c r="A321" s="528"/>
      <c r="B321" s="241" t="s">
        <v>326</v>
      </c>
      <c r="C321" s="250">
        <v>88</v>
      </c>
      <c r="D321" s="251">
        <v>1.4330000000000001</v>
      </c>
      <c r="E321" s="251">
        <v>0.71899999999999997</v>
      </c>
      <c r="F321" s="169"/>
      <c r="G321" s="250">
        <v>92</v>
      </c>
      <c r="H321" s="251">
        <v>1.4870000000000001</v>
      </c>
      <c r="I321" s="251">
        <v>0.69499999999999995</v>
      </c>
      <c r="J321" s="169"/>
      <c r="K321" s="250">
        <v>91</v>
      </c>
      <c r="L321" s="251">
        <v>1.4750000000000001</v>
      </c>
      <c r="M321" s="251">
        <v>0.69699999999999995</v>
      </c>
      <c r="N321" s="169"/>
      <c r="O321" s="250">
        <v>89</v>
      </c>
      <c r="P321" s="251">
        <v>1.4350000000000001</v>
      </c>
      <c r="Q321" s="251">
        <v>0.70099999999999996</v>
      </c>
      <c r="R321" s="272"/>
    </row>
    <row r="322" spans="1:18" x14ac:dyDescent="0.2">
      <c r="A322" s="528"/>
      <c r="B322" s="241" t="s">
        <v>327</v>
      </c>
      <c r="C322" s="250">
        <v>6</v>
      </c>
      <c r="D322" s="251">
        <v>0</v>
      </c>
      <c r="E322" s="251">
        <v>-0.11</v>
      </c>
      <c r="F322" s="169"/>
      <c r="G322" s="250">
        <v>6</v>
      </c>
      <c r="H322" s="251">
        <v>0</v>
      </c>
      <c r="I322" s="251">
        <v>-0.106</v>
      </c>
      <c r="J322" s="169"/>
      <c r="K322" s="250">
        <v>6</v>
      </c>
      <c r="L322" s="251">
        <v>1E-3</v>
      </c>
      <c r="M322" s="251">
        <v>-0.109</v>
      </c>
      <c r="N322" s="169"/>
      <c r="O322" s="250">
        <v>6</v>
      </c>
      <c r="P322" s="251">
        <v>1E-3</v>
      </c>
      <c r="Q322" s="251">
        <v>-0.11</v>
      </c>
      <c r="R322" s="272"/>
    </row>
    <row r="323" spans="1:18" x14ac:dyDescent="0.2">
      <c r="A323" s="528"/>
      <c r="B323" s="241" t="s">
        <v>328</v>
      </c>
      <c r="C323" s="250">
        <v>3</v>
      </c>
      <c r="D323" s="251">
        <v>5.3999999999999999E-2</v>
      </c>
      <c r="E323" s="251">
        <v>-8.0000000000000002E-3</v>
      </c>
      <c r="F323" s="169"/>
      <c r="G323" s="250">
        <v>5</v>
      </c>
      <c r="H323" s="251">
        <v>9.0999999999999998E-2</v>
      </c>
      <c r="I323" s="251">
        <v>-3.0000000000000001E-3</v>
      </c>
      <c r="J323" s="169"/>
      <c r="K323" s="250">
        <v>8</v>
      </c>
      <c r="L323" s="251">
        <v>0.14199999999999999</v>
      </c>
      <c r="M323" s="251">
        <v>-4.0000000000000001E-3</v>
      </c>
      <c r="N323" s="169"/>
      <c r="O323" s="250">
        <v>7</v>
      </c>
      <c r="P323" s="251">
        <v>0.12</v>
      </c>
      <c r="Q323" s="251">
        <v>-2E-3</v>
      </c>
      <c r="R323" s="272"/>
    </row>
    <row r="324" spans="1:18" x14ac:dyDescent="0.2">
      <c r="A324" s="528"/>
      <c r="B324" s="241" t="s">
        <v>329</v>
      </c>
      <c r="C324" s="250">
        <v>170</v>
      </c>
      <c r="D324" s="251">
        <v>3.0670000000000002</v>
      </c>
      <c r="E324" s="251">
        <v>0.43</v>
      </c>
      <c r="F324" s="169"/>
      <c r="G324" s="250">
        <v>255</v>
      </c>
      <c r="H324" s="251">
        <v>4.5039999999999996</v>
      </c>
      <c r="I324" s="251">
        <v>0.60499999999999998</v>
      </c>
      <c r="J324" s="169"/>
      <c r="K324" s="250">
        <v>322</v>
      </c>
      <c r="L324" s="251">
        <v>5.7469999999999999</v>
      </c>
      <c r="M324" s="251">
        <v>0.80500000000000005</v>
      </c>
      <c r="N324" s="169"/>
      <c r="O324" s="250">
        <v>256</v>
      </c>
      <c r="P324" s="251">
        <v>4.5659999999999998</v>
      </c>
      <c r="Q324" s="251">
        <v>0.66700000000000004</v>
      </c>
      <c r="R324" s="272"/>
    </row>
    <row r="325" spans="1:18" x14ac:dyDescent="0.2">
      <c r="A325" s="528"/>
      <c r="B325" s="241" t="s">
        <v>330</v>
      </c>
      <c r="C325" s="250">
        <v>88</v>
      </c>
      <c r="D325" s="251">
        <v>1.5249999999999999</v>
      </c>
      <c r="E325" s="251">
        <v>0.49299999999999999</v>
      </c>
      <c r="F325" s="169"/>
      <c r="G325" s="250">
        <v>128</v>
      </c>
      <c r="H325" s="251">
        <v>2.2280000000000002</v>
      </c>
      <c r="I325" s="251">
        <v>0.52100000000000002</v>
      </c>
      <c r="J325" s="169"/>
      <c r="K325" s="250">
        <v>151</v>
      </c>
      <c r="L325" s="251">
        <v>2.657</v>
      </c>
      <c r="M325" s="251">
        <v>0.55600000000000005</v>
      </c>
      <c r="N325" s="169"/>
      <c r="O325" s="250">
        <v>125</v>
      </c>
      <c r="P325" s="251">
        <v>2.1779999999999999</v>
      </c>
      <c r="Q325" s="251">
        <v>0.53500000000000003</v>
      </c>
      <c r="R325" s="272"/>
    </row>
    <row r="326" spans="1:18" ht="13.5" thickBot="1" x14ac:dyDescent="0.25">
      <c r="A326" s="529"/>
      <c r="B326" s="243" t="s">
        <v>331</v>
      </c>
      <c r="C326" s="273">
        <v>35</v>
      </c>
      <c r="D326" s="274">
        <v>0.63700000000000001</v>
      </c>
      <c r="E326" s="274">
        <v>4.9000000000000002E-2</v>
      </c>
      <c r="F326" s="223"/>
      <c r="G326" s="273">
        <v>47</v>
      </c>
      <c r="H326" s="274">
        <v>0.83399999999999996</v>
      </c>
      <c r="I326" s="274">
        <v>4.3999999999999997E-2</v>
      </c>
      <c r="J326" s="223"/>
      <c r="K326" s="273">
        <v>47</v>
      </c>
      <c r="L326" s="274">
        <v>0.84199999999999997</v>
      </c>
      <c r="M326" s="274">
        <v>7.9000000000000001E-2</v>
      </c>
      <c r="N326" s="223"/>
      <c r="O326" s="273">
        <v>38</v>
      </c>
      <c r="P326" s="274">
        <v>0.68400000000000005</v>
      </c>
      <c r="Q326" s="274">
        <v>0.05</v>
      </c>
      <c r="R326" s="276"/>
    </row>
    <row r="327" spans="1:18" x14ac:dyDescent="0.2">
      <c r="A327" s="520" t="s">
        <v>332</v>
      </c>
      <c r="B327" s="240" t="s">
        <v>333</v>
      </c>
      <c r="C327" s="247">
        <v>55</v>
      </c>
      <c r="D327" s="248">
        <v>0.96399999999999997</v>
      </c>
      <c r="E327" s="248">
        <v>0.23599999999999999</v>
      </c>
      <c r="F327" s="165"/>
      <c r="G327" s="247">
        <v>78</v>
      </c>
      <c r="H327" s="248">
        <v>1.3859999999999999</v>
      </c>
      <c r="I327" s="248">
        <v>0.248</v>
      </c>
      <c r="J327" s="165"/>
      <c r="K327" s="247">
        <v>97</v>
      </c>
      <c r="L327" s="248">
        <v>1.7450000000000001</v>
      </c>
      <c r="M327" s="248">
        <v>0.31</v>
      </c>
      <c r="N327" s="165"/>
      <c r="O327" s="247">
        <v>80</v>
      </c>
      <c r="P327" s="248">
        <v>1.421</v>
      </c>
      <c r="Q327" s="248">
        <v>0.27200000000000002</v>
      </c>
      <c r="R327" s="271"/>
    </row>
    <row r="328" spans="1:18" x14ac:dyDescent="0.2">
      <c r="A328" s="521"/>
      <c r="B328" s="241" t="s">
        <v>334</v>
      </c>
      <c r="C328" s="250">
        <v>32</v>
      </c>
      <c r="D328" s="251">
        <v>0.57099999999999995</v>
      </c>
      <c r="E328" s="251">
        <v>-0.128</v>
      </c>
      <c r="F328" s="169"/>
      <c r="G328" s="250">
        <v>47</v>
      </c>
      <c r="H328" s="251">
        <v>0.82799999999999996</v>
      </c>
      <c r="I328" s="251">
        <v>-0.127</v>
      </c>
      <c r="J328" s="169"/>
      <c r="K328" s="250">
        <v>60</v>
      </c>
      <c r="L328" s="251">
        <v>1.08</v>
      </c>
      <c r="M328" s="251">
        <v>-0.126</v>
      </c>
      <c r="N328" s="169"/>
      <c r="O328" s="250">
        <v>59</v>
      </c>
      <c r="P328" s="251">
        <v>1.0740000000000001</v>
      </c>
      <c r="Q328" s="251">
        <v>-0.128</v>
      </c>
      <c r="R328" s="272"/>
    </row>
    <row r="329" spans="1:18" x14ac:dyDescent="0.2">
      <c r="A329" s="521"/>
      <c r="B329" s="241" t="s">
        <v>335</v>
      </c>
      <c r="C329" s="250">
        <v>89</v>
      </c>
      <c r="D329" s="251">
        <v>1.5529999999999999</v>
      </c>
      <c r="E329" s="251">
        <v>0.45</v>
      </c>
      <c r="F329" s="169"/>
      <c r="G329" s="250">
        <v>90</v>
      </c>
      <c r="H329" s="251">
        <v>1.5680000000000001</v>
      </c>
      <c r="I329" s="251">
        <v>0.38300000000000001</v>
      </c>
      <c r="J329" s="169"/>
      <c r="K329" s="250">
        <v>103</v>
      </c>
      <c r="L329" s="251">
        <v>1.829</v>
      </c>
      <c r="M329" s="251">
        <v>0.436</v>
      </c>
      <c r="N329" s="169"/>
      <c r="O329" s="250">
        <v>64</v>
      </c>
      <c r="P329" s="251">
        <v>1.127</v>
      </c>
      <c r="Q329" s="251">
        <v>0.26800000000000002</v>
      </c>
      <c r="R329" s="272"/>
    </row>
    <row r="330" spans="1:18" x14ac:dyDescent="0.2">
      <c r="A330" s="521"/>
      <c r="B330" s="241" t="s">
        <v>336</v>
      </c>
      <c r="C330" s="250">
        <v>3</v>
      </c>
      <c r="D330" s="251">
        <v>0</v>
      </c>
      <c r="E330" s="251">
        <v>-4.8000000000000001E-2</v>
      </c>
      <c r="F330" s="169"/>
      <c r="G330" s="250">
        <v>3</v>
      </c>
      <c r="H330" s="251">
        <v>0</v>
      </c>
      <c r="I330" s="251">
        <v>-4.5999999999999999E-2</v>
      </c>
      <c r="J330" s="169"/>
      <c r="K330" s="250">
        <v>3</v>
      </c>
      <c r="L330" s="251">
        <v>0</v>
      </c>
      <c r="M330" s="251">
        <v>-4.7E-2</v>
      </c>
      <c r="N330" s="169"/>
      <c r="O330" s="250">
        <v>3</v>
      </c>
      <c r="P330" s="251">
        <v>-1E-3</v>
      </c>
      <c r="Q330" s="251">
        <v>-4.8000000000000001E-2</v>
      </c>
      <c r="R330" s="272"/>
    </row>
    <row r="331" spans="1:18" x14ac:dyDescent="0.2">
      <c r="A331" s="521"/>
      <c r="B331" s="241" t="s">
        <v>337</v>
      </c>
      <c r="C331" s="250">
        <v>1</v>
      </c>
      <c r="D331" s="251">
        <v>1E-3</v>
      </c>
      <c r="E331" s="251">
        <v>-1.7000000000000001E-2</v>
      </c>
      <c r="F331" s="169"/>
      <c r="G331" s="250">
        <v>1</v>
      </c>
      <c r="H331" s="251">
        <v>0</v>
      </c>
      <c r="I331" s="251">
        <v>-1.7000000000000001E-2</v>
      </c>
      <c r="J331" s="169"/>
      <c r="K331" s="250">
        <v>1</v>
      </c>
      <c r="L331" s="251">
        <v>0</v>
      </c>
      <c r="M331" s="251">
        <v>-1.7000000000000001E-2</v>
      </c>
      <c r="N331" s="169"/>
      <c r="O331" s="250">
        <v>1</v>
      </c>
      <c r="P331" s="251">
        <v>0</v>
      </c>
      <c r="Q331" s="251">
        <v>-1.7000000000000001E-2</v>
      </c>
      <c r="R331" s="272"/>
    </row>
    <row r="332" spans="1:18" x14ac:dyDescent="0.2">
      <c r="A332" s="521"/>
      <c r="B332" s="241" t="s">
        <v>338</v>
      </c>
      <c r="C332" s="250">
        <v>15</v>
      </c>
      <c r="D332" s="251">
        <v>0.26600000000000001</v>
      </c>
      <c r="E332" s="251">
        <v>5.3999999999999999E-2</v>
      </c>
      <c r="F332" s="169"/>
      <c r="G332" s="250">
        <v>29</v>
      </c>
      <c r="H332" s="251">
        <v>0.51200000000000001</v>
      </c>
      <c r="I332" s="251">
        <v>0.1</v>
      </c>
      <c r="J332" s="169"/>
      <c r="K332" s="250">
        <v>33</v>
      </c>
      <c r="L332" s="251">
        <v>0.57799999999999996</v>
      </c>
      <c r="M332" s="251">
        <v>0.125</v>
      </c>
      <c r="N332" s="169"/>
      <c r="O332" s="250">
        <v>21</v>
      </c>
      <c r="P332" s="251">
        <v>0.378</v>
      </c>
      <c r="Q332" s="251">
        <v>5.3999999999999999E-2</v>
      </c>
      <c r="R332" s="272"/>
    </row>
    <row r="333" spans="1:18" x14ac:dyDescent="0.2">
      <c r="A333" s="521"/>
      <c r="B333" s="242" t="s">
        <v>339</v>
      </c>
      <c r="C333" s="250">
        <v>69</v>
      </c>
      <c r="D333" s="251">
        <v>0.82399999999999995</v>
      </c>
      <c r="E333" s="251">
        <v>0.93600000000000005</v>
      </c>
      <c r="F333" s="169"/>
      <c r="G333" s="250">
        <v>200</v>
      </c>
      <c r="H333" s="251">
        <v>3.1059999999999999</v>
      </c>
      <c r="I333" s="251">
        <v>1.829</v>
      </c>
      <c r="J333" s="169"/>
      <c r="K333" s="250">
        <v>113</v>
      </c>
      <c r="L333" s="251">
        <v>1.6990000000000001</v>
      </c>
      <c r="M333" s="251">
        <v>1.1659999999999999</v>
      </c>
      <c r="N333" s="169"/>
      <c r="O333" s="250">
        <v>84</v>
      </c>
      <c r="P333" s="251">
        <v>1.26</v>
      </c>
      <c r="Q333" s="251">
        <v>0.86399999999999999</v>
      </c>
      <c r="R333" s="272"/>
    </row>
    <row r="334" spans="1:18" ht="13.5" thickBot="1" x14ac:dyDescent="0.25">
      <c r="A334" s="530"/>
      <c r="B334" s="243" t="s">
        <v>85</v>
      </c>
      <c r="C334" s="273">
        <v>2</v>
      </c>
      <c r="D334" s="274">
        <v>3.5999999999999997E-2</v>
      </c>
      <c r="E334" s="274">
        <v>0</v>
      </c>
      <c r="F334" s="223"/>
      <c r="G334" s="273">
        <v>2</v>
      </c>
      <c r="H334" s="274">
        <v>3.7999999999999999E-2</v>
      </c>
      <c r="I334" s="274">
        <v>0</v>
      </c>
      <c r="J334" s="223"/>
      <c r="K334" s="273">
        <v>2</v>
      </c>
      <c r="L334" s="274">
        <v>3.5000000000000003E-2</v>
      </c>
      <c r="M334" s="274">
        <v>0</v>
      </c>
      <c r="N334" s="223"/>
      <c r="O334" s="273">
        <v>2</v>
      </c>
      <c r="P334" s="274">
        <v>3.5999999999999997E-2</v>
      </c>
      <c r="Q334" s="274">
        <v>0</v>
      </c>
      <c r="R334" s="276"/>
    </row>
    <row r="335" spans="1:18" x14ac:dyDescent="0.2">
      <c r="A335" s="520" t="s">
        <v>340</v>
      </c>
      <c r="B335" s="278" t="s">
        <v>341</v>
      </c>
      <c r="C335" s="279">
        <v>150</v>
      </c>
      <c r="D335" s="280">
        <v>2.5070000000000001</v>
      </c>
      <c r="E335" s="280">
        <v>1.073</v>
      </c>
      <c r="F335" s="226"/>
      <c r="G335" s="279">
        <v>186</v>
      </c>
      <c r="H335" s="280">
        <v>3.056</v>
      </c>
      <c r="I335" s="280">
        <v>1.383</v>
      </c>
      <c r="J335" s="226"/>
      <c r="K335" s="279">
        <v>163</v>
      </c>
      <c r="L335" s="280">
        <v>2.7050000000000001</v>
      </c>
      <c r="M335" s="280">
        <v>1.1559999999999999</v>
      </c>
      <c r="N335" s="226"/>
      <c r="O335" s="279">
        <v>164</v>
      </c>
      <c r="P335" s="280">
        <v>2.7690000000000001</v>
      </c>
      <c r="Q335" s="280">
        <v>1.1240000000000001</v>
      </c>
      <c r="R335" s="281"/>
    </row>
    <row r="336" spans="1:18" x14ac:dyDescent="0.2">
      <c r="A336" s="521"/>
      <c r="B336" s="278" t="s">
        <v>342</v>
      </c>
      <c r="C336" s="254">
        <v>0</v>
      </c>
      <c r="D336" s="251">
        <v>0</v>
      </c>
      <c r="E336" s="255">
        <v>0</v>
      </c>
      <c r="F336" s="174"/>
      <c r="G336" s="254">
        <v>0</v>
      </c>
      <c r="H336" s="255">
        <v>0</v>
      </c>
      <c r="I336" s="255">
        <v>0</v>
      </c>
      <c r="J336" s="174"/>
      <c r="K336" s="254">
        <v>0</v>
      </c>
      <c r="L336" s="251">
        <v>0</v>
      </c>
      <c r="M336" s="251">
        <v>0</v>
      </c>
      <c r="N336" s="174"/>
      <c r="O336" s="250">
        <v>0</v>
      </c>
      <c r="P336" s="251">
        <v>0</v>
      </c>
      <c r="Q336" s="251">
        <v>0</v>
      </c>
      <c r="R336" s="282"/>
    </row>
    <row r="337" spans="1:18" x14ac:dyDescent="0.2">
      <c r="A337" s="521"/>
      <c r="B337" s="283" t="s">
        <v>343</v>
      </c>
      <c r="C337" s="250">
        <v>20</v>
      </c>
      <c r="D337" s="280">
        <v>0.36399999999999999</v>
      </c>
      <c r="E337" s="251">
        <v>3.5999999999999997E-2</v>
      </c>
      <c r="F337" s="169"/>
      <c r="G337" s="250">
        <v>32</v>
      </c>
      <c r="H337" s="251">
        <v>0.57599999999999996</v>
      </c>
      <c r="I337" s="251">
        <v>0.08</v>
      </c>
      <c r="J337" s="169"/>
      <c r="K337" s="250">
        <v>30</v>
      </c>
      <c r="L337" s="280">
        <v>0.53600000000000003</v>
      </c>
      <c r="M337" s="280">
        <v>4.9000000000000002E-2</v>
      </c>
      <c r="N337" s="169"/>
      <c r="O337" s="279">
        <v>27</v>
      </c>
      <c r="P337" s="280">
        <v>0.48699999999999999</v>
      </c>
      <c r="Q337" s="280">
        <v>4.2999999999999997E-2</v>
      </c>
      <c r="R337" s="272"/>
    </row>
    <row r="338" spans="1:18" x14ac:dyDescent="0.2">
      <c r="A338" s="521"/>
      <c r="B338" s="283" t="s">
        <v>344</v>
      </c>
      <c r="C338" s="250">
        <v>7</v>
      </c>
      <c r="D338" s="251">
        <v>0.127</v>
      </c>
      <c r="E338" s="251">
        <v>-4.8000000000000001E-2</v>
      </c>
      <c r="F338" s="169"/>
      <c r="G338" s="250">
        <v>14</v>
      </c>
      <c r="H338" s="251">
        <v>0.246</v>
      </c>
      <c r="I338" s="251">
        <v>-3.1E-2</v>
      </c>
      <c r="J338" s="169"/>
      <c r="K338" s="250">
        <v>11</v>
      </c>
      <c r="L338" s="251">
        <v>0.19500000000000001</v>
      </c>
      <c r="M338" s="251">
        <v>-3.4000000000000002E-2</v>
      </c>
      <c r="N338" s="169"/>
      <c r="O338" s="250">
        <v>8</v>
      </c>
      <c r="P338" s="251">
        <v>0.127</v>
      </c>
      <c r="Q338" s="251">
        <v>-0.05</v>
      </c>
      <c r="R338" s="272"/>
    </row>
    <row r="339" spans="1:18" x14ac:dyDescent="0.2">
      <c r="A339" s="521"/>
      <c r="B339" s="283" t="s">
        <v>345</v>
      </c>
      <c r="C339" s="250">
        <v>6</v>
      </c>
      <c r="D339" s="251">
        <v>8.6999999999999994E-2</v>
      </c>
      <c r="E339" s="251">
        <v>6.6000000000000003E-2</v>
      </c>
      <c r="F339" s="169"/>
      <c r="G339" s="250">
        <v>9</v>
      </c>
      <c r="H339" s="251">
        <v>0.14199999999999999</v>
      </c>
      <c r="I339" s="251">
        <v>7.4999999999999997E-2</v>
      </c>
      <c r="J339" s="169"/>
      <c r="K339" s="250">
        <v>8</v>
      </c>
      <c r="L339" s="251">
        <v>0.13300000000000001</v>
      </c>
      <c r="M339" s="251">
        <v>7.0999999999999994E-2</v>
      </c>
      <c r="N339" s="169"/>
      <c r="O339" s="250">
        <v>6</v>
      </c>
      <c r="P339" s="251">
        <v>8.5000000000000006E-2</v>
      </c>
      <c r="Q339" s="251">
        <v>6.0999999999999999E-2</v>
      </c>
      <c r="R339" s="272"/>
    </row>
    <row r="340" spans="1:18" x14ac:dyDescent="0.2">
      <c r="A340" s="521"/>
      <c r="B340" s="283" t="s">
        <v>346</v>
      </c>
      <c r="C340" s="250">
        <v>119</v>
      </c>
      <c r="D340" s="251">
        <v>1.9339999999999999</v>
      </c>
      <c r="E340" s="251">
        <v>0.99</v>
      </c>
      <c r="F340" s="169"/>
      <c r="G340" s="250">
        <v>148</v>
      </c>
      <c r="H340" s="251">
        <v>2.448</v>
      </c>
      <c r="I340" s="251">
        <v>1.073</v>
      </c>
      <c r="J340" s="169"/>
      <c r="K340" s="250">
        <v>147</v>
      </c>
      <c r="L340" s="255">
        <v>2.423</v>
      </c>
      <c r="M340" s="251">
        <v>1.0880000000000001</v>
      </c>
      <c r="N340" s="169"/>
      <c r="O340" s="250">
        <v>121</v>
      </c>
      <c r="P340" s="251">
        <v>1.962</v>
      </c>
      <c r="Q340" s="251">
        <v>1.0129999999999999</v>
      </c>
      <c r="R340" s="272"/>
    </row>
    <row r="341" spans="1:18" x14ac:dyDescent="0.2">
      <c r="A341" s="521"/>
      <c r="B341" s="283" t="s">
        <v>347</v>
      </c>
      <c r="C341" s="250">
        <v>12</v>
      </c>
      <c r="D341" s="251">
        <v>0.107</v>
      </c>
      <c r="E341" s="251">
        <v>-0.192</v>
      </c>
      <c r="F341" s="169"/>
      <c r="G341" s="250">
        <v>13</v>
      </c>
      <c r="H341" s="251">
        <v>0.13800000000000001</v>
      </c>
      <c r="I341" s="251">
        <v>-0.192</v>
      </c>
      <c r="J341" s="169"/>
      <c r="K341" s="284">
        <v>16</v>
      </c>
      <c r="L341" s="251">
        <v>0.214</v>
      </c>
      <c r="M341" s="252">
        <v>-0.187</v>
      </c>
      <c r="N341" s="169"/>
      <c r="O341" s="250">
        <v>15</v>
      </c>
      <c r="P341" s="251">
        <v>0.186</v>
      </c>
      <c r="Q341" s="251">
        <v>-0.19</v>
      </c>
      <c r="R341" s="272"/>
    </row>
    <row r="342" spans="1:18" x14ac:dyDescent="0.2">
      <c r="A342" s="521"/>
      <c r="B342" s="283" t="s">
        <v>348</v>
      </c>
      <c r="C342" s="250">
        <v>13</v>
      </c>
      <c r="D342" s="251">
        <v>0.222</v>
      </c>
      <c r="E342" s="251">
        <v>8.4000000000000005E-2</v>
      </c>
      <c r="F342" s="169"/>
      <c r="G342" s="250">
        <v>26</v>
      </c>
      <c r="H342" s="251">
        <v>0.45400000000000001</v>
      </c>
      <c r="I342" s="251">
        <v>0.11799999999999999</v>
      </c>
      <c r="J342" s="169"/>
      <c r="K342" s="250">
        <v>19</v>
      </c>
      <c r="L342" s="280">
        <v>0.32900000000000001</v>
      </c>
      <c r="M342" s="251">
        <v>0.121</v>
      </c>
      <c r="N342" s="169"/>
      <c r="O342" s="250">
        <v>16</v>
      </c>
      <c r="P342" s="251">
        <v>0.27100000000000002</v>
      </c>
      <c r="Q342" s="251">
        <v>0.127</v>
      </c>
      <c r="R342" s="272"/>
    </row>
    <row r="343" spans="1:18" x14ac:dyDescent="0.2">
      <c r="A343" s="521"/>
      <c r="B343" s="283" t="s">
        <v>349</v>
      </c>
      <c r="C343" s="250">
        <v>46</v>
      </c>
      <c r="D343" s="251">
        <v>0.81399999999999995</v>
      </c>
      <c r="E343" s="251">
        <v>0.20899999999999999</v>
      </c>
      <c r="F343" s="169"/>
      <c r="G343" s="250">
        <v>57</v>
      </c>
      <c r="H343" s="251">
        <v>0.995</v>
      </c>
      <c r="I343" s="251">
        <v>0.26300000000000001</v>
      </c>
      <c r="J343" s="169"/>
      <c r="K343" s="250">
        <v>62</v>
      </c>
      <c r="L343" s="251">
        <v>1.0820000000000001</v>
      </c>
      <c r="M343" s="251">
        <v>0.246</v>
      </c>
      <c r="N343" s="169"/>
      <c r="O343" s="250">
        <v>61</v>
      </c>
      <c r="P343" s="251">
        <v>1.0740000000000001</v>
      </c>
      <c r="Q343" s="251">
        <v>0.26400000000000001</v>
      </c>
      <c r="R343" s="272"/>
    </row>
    <row r="344" spans="1:18" x14ac:dyDescent="0.2">
      <c r="A344" s="521"/>
      <c r="B344" s="283" t="s">
        <v>350</v>
      </c>
      <c r="C344" s="250">
        <v>18</v>
      </c>
      <c r="D344" s="251">
        <v>0.28599999999999998</v>
      </c>
      <c r="E344" s="251">
        <v>0.16700000000000001</v>
      </c>
      <c r="F344" s="169"/>
      <c r="G344" s="250">
        <v>32</v>
      </c>
      <c r="H344" s="251">
        <v>0.51700000000000002</v>
      </c>
      <c r="I344" s="251">
        <v>0.254</v>
      </c>
      <c r="J344" s="169"/>
      <c r="K344" s="250">
        <v>28</v>
      </c>
      <c r="L344" s="251">
        <v>0.46200000000000002</v>
      </c>
      <c r="M344" s="251">
        <v>0.222</v>
      </c>
      <c r="N344" s="169"/>
      <c r="O344" s="250">
        <v>22</v>
      </c>
      <c r="P344" s="251">
        <v>0.34100000000000003</v>
      </c>
      <c r="Q344" s="251">
        <v>0.19400000000000001</v>
      </c>
      <c r="R344" s="272"/>
    </row>
    <row r="345" spans="1:18" x14ac:dyDescent="0.2">
      <c r="A345" s="521"/>
      <c r="B345" s="285" t="s">
        <v>351</v>
      </c>
      <c r="C345" s="250">
        <v>0</v>
      </c>
      <c r="D345" s="251">
        <v>0</v>
      </c>
      <c r="E345" s="251">
        <v>0</v>
      </c>
      <c r="F345" s="169"/>
      <c r="G345" s="250">
        <v>0</v>
      </c>
      <c r="H345" s="251">
        <v>0</v>
      </c>
      <c r="I345" s="251">
        <v>0</v>
      </c>
      <c r="J345" s="169"/>
      <c r="K345" s="250">
        <v>0</v>
      </c>
      <c r="L345" s="251">
        <v>0</v>
      </c>
      <c r="M345" s="251">
        <v>0</v>
      </c>
      <c r="N345" s="169"/>
      <c r="O345" s="250">
        <v>0</v>
      </c>
      <c r="P345" s="251">
        <v>0</v>
      </c>
      <c r="Q345" s="251">
        <v>0</v>
      </c>
      <c r="R345" s="272"/>
    </row>
    <row r="346" spans="1:18" ht="13.5" thickBot="1" x14ac:dyDescent="0.25">
      <c r="A346" s="230"/>
      <c r="B346" s="243" t="s">
        <v>86</v>
      </c>
      <c r="C346" s="250">
        <v>6</v>
      </c>
      <c r="D346" s="251">
        <v>0.1</v>
      </c>
      <c r="E346" s="251">
        <v>0.02</v>
      </c>
      <c r="F346" s="169"/>
      <c r="G346" s="250">
        <v>6</v>
      </c>
      <c r="H346" s="251">
        <v>0.111</v>
      </c>
      <c r="I346" s="251">
        <v>2.1000000000000001E-2</v>
      </c>
      <c r="J346" s="169"/>
      <c r="K346" s="250">
        <v>5</v>
      </c>
      <c r="L346" s="251">
        <v>8.4000000000000005E-2</v>
      </c>
      <c r="M346" s="251">
        <v>0.02</v>
      </c>
      <c r="N346" s="169"/>
      <c r="O346" s="250">
        <v>5</v>
      </c>
      <c r="P346" s="251">
        <v>8.3000000000000004E-2</v>
      </c>
      <c r="Q346" s="251">
        <v>0.02</v>
      </c>
      <c r="R346" s="272"/>
    </row>
    <row r="347" spans="1:18" x14ac:dyDescent="0.2">
      <c r="A347" s="522" t="s">
        <v>87</v>
      </c>
      <c r="B347" s="134" t="s">
        <v>9</v>
      </c>
      <c r="C347" s="524">
        <v>7</v>
      </c>
      <c r="D347" s="525"/>
      <c r="E347" s="525"/>
      <c r="F347" s="526"/>
      <c r="G347" s="524">
        <v>7</v>
      </c>
      <c r="H347" s="525"/>
      <c r="I347" s="525"/>
      <c r="J347" s="526"/>
      <c r="K347" s="525">
        <v>7</v>
      </c>
      <c r="L347" s="525"/>
      <c r="M347" s="525"/>
      <c r="N347" s="526"/>
      <c r="O347" s="524">
        <v>7</v>
      </c>
      <c r="P347" s="525"/>
      <c r="Q347" s="525"/>
      <c r="R347" s="526"/>
    </row>
    <row r="348" spans="1:18" x14ac:dyDescent="0.2">
      <c r="A348" s="522"/>
      <c r="B348" s="135" t="s">
        <v>17</v>
      </c>
      <c r="C348" s="514">
        <v>3</v>
      </c>
      <c r="D348" s="515"/>
      <c r="E348" s="515"/>
      <c r="F348" s="516"/>
      <c r="G348" s="514">
        <v>3</v>
      </c>
      <c r="H348" s="515"/>
      <c r="I348" s="515"/>
      <c r="J348" s="516"/>
      <c r="K348" s="515">
        <v>3</v>
      </c>
      <c r="L348" s="515"/>
      <c r="M348" s="515"/>
      <c r="N348" s="516"/>
      <c r="O348" s="514">
        <v>3</v>
      </c>
      <c r="P348" s="515"/>
      <c r="Q348" s="515"/>
      <c r="R348" s="516"/>
    </row>
    <row r="349" spans="1:18" x14ac:dyDescent="0.2">
      <c r="A349" s="522"/>
      <c r="B349" s="135" t="s">
        <v>16</v>
      </c>
      <c r="C349" s="514">
        <v>2</v>
      </c>
      <c r="D349" s="515"/>
      <c r="E349" s="515"/>
      <c r="F349" s="516"/>
      <c r="G349" s="514">
        <v>2</v>
      </c>
      <c r="H349" s="515"/>
      <c r="I349" s="515"/>
      <c r="J349" s="516"/>
      <c r="K349" s="515">
        <v>2</v>
      </c>
      <c r="L349" s="515"/>
      <c r="M349" s="515"/>
      <c r="N349" s="516"/>
      <c r="O349" s="514">
        <v>2</v>
      </c>
      <c r="P349" s="515"/>
      <c r="Q349" s="515"/>
      <c r="R349" s="516"/>
    </row>
    <row r="350" spans="1:18" ht="13.5" thickBot="1" x14ac:dyDescent="0.25">
      <c r="A350" s="523"/>
      <c r="B350" s="136" t="s">
        <v>18</v>
      </c>
      <c r="C350" s="517">
        <v>1</v>
      </c>
      <c r="D350" s="518"/>
      <c r="E350" s="518"/>
      <c r="F350" s="519"/>
      <c r="G350" s="517">
        <v>1</v>
      </c>
      <c r="H350" s="518"/>
      <c r="I350" s="518"/>
      <c r="J350" s="519"/>
      <c r="K350" s="518">
        <v>1</v>
      </c>
      <c r="L350" s="518"/>
      <c r="M350" s="518"/>
      <c r="N350" s="519"/>
      <c r="O350" s="517">
        <v>1</v>
      </c>
      <c r="P350" s="518"/>
      <c r="Q350" s="518"/>
      <c r="R350" s="519"/>
    </row>
    <row r="351" spans="1:18" ht="13.5" thickBot="1" x14ac:dyDescent="0.25">
      <c r="A351" s="369" t="s">
        <v>89</v>
      </c>
      <c r="B351" s="286" t="s">
        <v>89</v>
      </c>
      <c r="C351" s="414">
        <v>4.1666666666666664E-2</v>
      </c>
      <c r="D351" s="415"/>
      <c r="E351" s="415"/>
      <c r="F351" s="416"/>
      <c r="G351" s="414">
        <v>0.25</v>
      </c>
      <c r="H351" s="415"/>
      <c r="I351" s="415"/>
      <c r="J351" s="415"/>
      <c r="K351" s="414">
        <v>0.58333333333333304</v>
      </c>
      <c r="L351" s="415"/>
      <c r="M351" s="415"/>
      <c r="N351" s="415"/>
      <c r="O351" s="414">
        <v>0.75</v>
      </c>
      <c r="P351" s="415"/>
      <c r="Q351" s="415"/>
      <c r="R351" s="416"/>
    </row>
    <row r="352" spans="1:18" x14ac:dyDescent="0.2">
      <c r="A352" s="370"/>
      <c r="B352" s="197" t="s">
        <v>215</v>
      </c>
      <c r="C352" s="417">
        <v>231</v>
      </c>
      <c r="D352" s="418"/>
      <c r="E352" s="418"/>
      <c r="F352" s="419"/>
      <c r="G352" s="417">
        <v>229</v>
      </c>
      <c r="H352" s="418"/>
      <c r="I352" s="418"/>
      <c r="J352" s="419"/>
      <c r="K352" s="417">
        <v>230</v>
      </c>
      <c r="L352" s="418"/>
      <c r="M352" s="418"/>
      <c r="N352" s="419"/>
      <c r="O352" s="417">
        <v>230</v>
      </c>
      <c r="P352" s="418"/>
      <c r="Q352" s="418"/>
      <c r="R352" s="419"/>
    </row>
    <row r="353" spans="1:18" x14ac:dyDescent="0.2">
      <c r="A353" s="371"/>
      <c r="B353" s="127" t="s">
        <v>216</v>
      </c>
      <c r="C353" s="448">
        <v>231</v>
      </c>
      <c r="D353" s="449"/>
      <c r="E353" s="449"/>
      <c r="F353" s="450"/>
      <c r="G353" s="448">
        <v>229</v>
      </c>
      <c r="H353" s="449"/>
      <c r="I353" s="449"/>
      <c r="J353" s="450"/>
      <c r="K353" s="448">
        <v>230</v>
      </c>
      <c r="L353" s="449"/>
      <c r="M353" s="449"/>
      <c r="N353" s="450"/>
      <c r="O353" s="448">
        <v>230</v>
      </c>
      <c r="P353" s="449"/>
      <c r="Q353" s="449"/>
      <c r="R353" s="450"/>
    </row>
    <row r="354" spans="1:18" x14ac:dyDescent="0.2">
      <c r="A354" s="371"/>
      <c r="B354" s="127" t="s">
        <v>217</v>
      </c>
      <c r="C354" s="448">
        <v>117</v>
      </c>
      <c r="D354" s="449"/>
      <c r="E354" s="449"/>
      <c r="F354" s="450"/>
      <c r="G354" s="448">
        <v>115</v>
      </c>
      <c r="H354" s="449"/>
      <c r="I354" s="449"/>
      <c r="J354" s="450"/>
      <c r="K354" s="448">
        <v>115</v>
      </c>
      <c r="L354" s="449"/>
      <c r="M354" s="449"/>
      <c r="N354" s="450"/>
      <c r="O354" s="448">
        <v>117</v>
      </c>
      <c r="P354" s="449"/>
      <c r="Q354" s="449"/>
      <c r="R354" s="450"/>
    </row>
    <row r="355" spans="1:18" x14ac:dyDescent="0.2">
      <c r="A355" s="371"/>
      <c r="B355" s="127" t="s">
        <v>218</v>
      </c>
      <c r="C355" s="448">
        <v>117</v>
      </c>
      <c r="D355" s="449"/>
      <c r="E355" s="449"/>
      <c r="F355" s="450"/>
      <c r="G355" s="448">
        <v>115</v>
      </c>
      <c r="H355" s="449"/>
      <c r="I355" s="449"/>
      <c r="J355" s="450"/>
      <c r="K355" s="448">
        <v>115</v>
      </c>
      <c r="L355" s="449"/>
      <c r="M355" s="449"/>
      <c r="N355" s="450"/>
      <c r="O355" s="448">
        <v>117</v>
      </c>
      <c r="P355" s="449"/>
      <c r="Q355" s="449"/>
      <c r="R355" s="450"/>
    </row>
    <row r="356" spans="1:18" x14ac:dyDescent="0.2">
      <c r="A356" s="371"/>
      <c r="B356" s="127" t="s">
        <v>166</v>
      </c>
      <c r="C356" s="448">
        <v>10.5</v>
      </c>
      <c r="D356" s="449"/>
      <c r="E356" s="449"/>
      <c r="F356" s="450"/>
      <c r="G356" s="448">
        <v>10.5</v>
      </c>
      <c r="H356" s="449"/>
      <c r="I356" s="449"/>
      <c r="J356" s="450"/>
      <c r="K356" s="448">
        <v>10.5</v>
      </c>
      <c r="L356" s="449"/>
      <c r="M356" s="449"/>
      <c r="N356" s="450"/>
      <c r="O356" s="448">
        <v>10.5</v>
      </c>
      <c r="P356" s="449"/>
      <c r="Q356" s="449"/>
      <c r="R356" s="450"/>
    </row>
    <row r="357" spans="1:18" x14ac:dyDescent="0.2">
      <c r="A357" s="371"/>
      <c r="B357" s="127" t="s">
        <v>167</v>
      </c>
      <c r="C357" s="448">
        <v>10.5</v>
      </c>
      <c r="D357" s="449"/>
      <c r="E357" s="449"/>
      <c r="F357" s="450"/>
      <c r="G357" s="448">
        <v>10.3</v>
      </c>
      <c r="H357" s="449"/>
      <c r="I357" s="449"/>
      <c r="J357" s="450"/>
      <c r="K357" s="448">
        <v>10.4</v>
      </c>
      <c r="L357" s="449"/>
      <c r="M357" s="449"/>
      <c r="N357" s="450"/>
      <c r="O357" s="448">
        <v>10.4</v>
      </c>
      <c r="P357" s="449"/>
      <c r="Q357" s="449"/>
      <c r="R357" s="450"/>
    </row>
    <row r="358" spans="1:18" x14ac:dyDescent="0.2">
      <c r="A358" s="371"/>
      <c r="B358" s="127" t="s">
        <v>168</v>
      </c>
      <c r="C358" s="448">
        <v>10.5</v>
      </c>
      <c r="D358" s="449"/>
      <c r="E358" s="449"/>
      <c r="F358" s="450"/>
      <c r="G358" s="448">
        <v>10.4</v>
      </c>
      <c r="H358" s="449"/>
      <c r="I358" s="449"/>
      <c r="J358" s="450"/>
      <c r="K358" s="448">
        <v>10.5</v>
      </c>
      <c r="L358" s="449"/>
      <c r="M358" s="449"/>
      <c r="N358" s="450"/>
      <c r="O358" s="448">
        <v>10.5</v>
      </c>
      <c r="P358" s="449"/>
      <c r="Q358" s="449"/>
      <c r="R358" s="450"/>
    </row>
    <row r="359" spans="1:18" ht="13.5" thickBot="1" x14ac:dyDescent="0.25">
      <c r="A359" s="372"/>
      <c r="B359" s="128" t="s">
        <v>169</v>
      </c>
      <c r="C359" s="451">
        <v>10.5</v>
      </c>
      <c r="D359" s="452"/>
      <c r="E359" s="452"/>
      <c r="F359" s="453"/>
      <c r="G359" s="451">
        <v>10.4</v>
      </c>
      <c r="H359" s="452"/>
      <c r="I359" s="452"/>
      <c r="J359" s="453"/>
      <c r="K359" s="451">
        <v>10.4</v>
      </c>
      <c r="L359" s="452"/>
      <c r="M359" s="452"/>
      <c r="N359" s="453"/>
      <c r="O359" s="451">
        <v>10.5</v>
      </c>
      <c r="P359" s="452"/>
      <c r="Q359" s="452"/>
      <c r="R359" s="453"/>
    </row>
    <row r="360" spans="1:18" ht="13.5" thickBot="1" x14ac:dyDescent="0.25">
      <c r="A360" s="438" t="s">
        <v>352</v>
      </c>
      <c r="B360" s="439"/>
      <c r="C360" s="439"/>
      <c r="D360" s="439"/>
      <c r="E360" s="439"/>
      <c r="F360" s="439"/>
      <c r="G360" s="439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40"/>
    </row>
    <row r="361" spans="1:18" x14ac:dyDescent="0.2">
      <c r="A361" s="507" t="s">
        <v>353</v>
      </c>
      <c r="B361" s="510" t="s">
        <v>52</v>
      </c>
      <c r="C361" s="511">
        <v>4.1666666666666664E-2</v>
      </c>
      <c r="D361" s="512"/>
      <c r="E361" s="512"/>
      <c r="F361" s="446"/>
      <c r="G361" s="500">
        <v>0.25</v>
      </c>
      <c r="H361" s="401"/>
      <c r="I361" s="401"/>
      <c r="J361" s="402"/>
      <c r="K361" s="400">
        <v>0.58333333333333337</v>
      </c>
      <c r="L361" s="401"/>
      <c r="M361" s="401"/>
      <c r="N361" s="513"/>
      <c r="O361" s="500">
        <v>0.75</v>
      </c>
      <c r="P361" s="401"/>
      <c r="Q361" s="401"/>
      <c r="R361" s="402"/>
    </row>
    <row r="362" spans="1:18" ht="13.5" thickBot="1" x14ac:dyDescent="0.25">
      <c r="A362" s="508"/>
      <c r="B362" s="506"/>
      <c r="C362" s="50" t="s">
        <v>53</v>
      </c>
      <c r="D362" s="51" t="s">
        <v>54</v>
      </c>
      <c r="E362" s="51" t="s">
        <v>55</v>
      </c>
      <c r="F362" s="52" t="s">
        <v>56</v>
      </c>
      <c r="G362" s="50" t="s">
        <v>53</v>
      </c>
      <c r="H362" s="51" t="s">
        <v>54</v>
      </c>
      <c r="I362" s="51" t="s">
        <v>55</v>
      </c>
      <c r="J362" s="53" t="s">
        <v>56</v>
      </c>
      <c r="K362" s="54" t="s">
        <v>53</v>
      </c>
      <c r="L362" s="51" t="s">
        <v>54</v>
      </c>
      <c r="M362" s="51" t="s">
        <v>55</v>
      </c>
      <c r="N362" s="52" t="s">
        <v>56</v>
      </c>
      <c r="O362" s="50" t="s">
        <v>53</v>
      </c>
      <c r="P362" s="51" t="s">
        <v>54</v>
      </c>
      <c r="Q362" s="51" t="s">
        <v>55</v>
      </c>
      <c r="R362" s="53" t="s">
        <v>56</v>
      </c>
    </row>
    <row r="363" spans="1:18" x14ac:dyDescent="0.2">
      <c r="A363" s="508"/>
      <c r="B363" s="55" t="s">
        <v>57</v>
      </c>
      <c r="C363" s="56">
        <v>41</v>
      </c>
      <c r="D363" s="57">
        <v>16.157</v>
      </c>
      <c r="E363" s="57">
        <v>-1.3989999999999998</v>
      </c>
      <c r="F363" s="58">
        <v>1.145</v>
      </c>
      <c r="G363" s="56">
        <v>56</v>
      </c>
      <c r="H363" s="57">
        <v>22.298999999999999</v>
      </c>
      <c r="I363" s="57">
        <v>2.6160000000000001</v>
      </c>
      <c r="J363" s="58">
        <v>2.1960000000000002</v>
      </c>
      <c r="K363" s="56">
        <v>59</v>
      </c>
      <c r="L363" s="57">
        <v>23.32</v>
      </c>
      <c r="M363" s="57">
        <v>2.3880000000000003</v>
      </c>
      <c r="N363" s="58">
        <v>2.4140000000000001</v>
      </c>
      <c r="O363" s="56">
        <v>50</v>
      </c>
      <c r="P363" s="57">
        <v>19.87</v>
      </c>
      <c r="Q363" s="57">
        <v>0.73</v>
      </c>
      <c r="R363" s="59">
        <v>1.7370000000000001</v>
      </c>
    </row>
    <row r="364" spans="1:18" x14ac:dyDescent="0.2">
      <c r="A364" s="508"/>
      <c r="B364" s="60" t="s">
        <v>58</v>
      </c>
      <c r="C364" s="61">
        <v>41</v>
      </c>
      <c r="D364" s="62">
        <v>16.262</v>
      </c>
      <c r="E364" s="62">
        <v>0.33400000000000002</v>
      </c>
      <c r="F364" s="63">
        <v>1.153</v>
      </c>
      <c r="G364" s="61">
        <v>56</v>
      </c>
      <c r="H364" s="62">
        <v>22.422000000000001</v>
      </c>
      <c r="I364" s="62">
        <v>1.883</v>
      </c>
      <c r="J364" s="63">
        <v>2.206</v>
      </c>
      <c r="K364" s="61">
        <v>59</v>
      </c>
      <c r="L364" s="62">
        <v>23.460999999999999</v>
      </c>
      <c r="M364" s="62">
        <v>1.7250000000000001</v>
      </c>
      <c r="N364" s="63">
        <v>2.4319999999999999</v>
      </c>
      <c r="O364" s="61">
        <v>50</v>
      </c>
      <c r="P364" s="62">
        <v>20.010999999999999</v>
      </c>
      <c r="Q364" s="62">
        <v>0.86199999999999999</v>
      </c>
      <c r="R364" s="64">
        <v>1.7629999999999999</v>
      </c>
    </row>
    <row r="365" spans="1:18" x14ac:dyDescent="0.2">
      <c r="A365" s="508"/>
      <c r="B365" s="60" t="s">
        <v>59</v>
      </c>
      <c r="C365" s="61">
        <v>81</v>
      </c>
      <c r="D365" s="62">
        <v>-16.157</v>
      </c>
      <c r="E365" s="62">
        <v>1.39</v>
      </c>
      <c r="F365" s="63"/>
      <c r="G365" s="61">
        <v>113</v>
      </c>
      <c r="H365" s="62">
        <v>-22.298999999999999</v>
      </c>
      <c r="I365" s="62">
        <v>-2.6219999999999999</v>
      </c>
      <c r="J365" s="63">
        <v>0</v>
      </c>
      <c r="K365" s="61">
        <v>118</v>
      </c>
      <c r="L365" s="62">
        <v>-23.32</v>
      </c>
      <c r="M365" s="62">
        <v>-2.3940000000000001</v>
      </c>
      <c r="N365" s="63">
        <v>0</v>
      </c>
      <c r="O365" s="61">
        <v>100</v>
      </c>
      <c r="P365" s="62">
        <v>-19.87</v>
      </c>
      <c r="Q365" s="62">
        <v>-0.73899999999999999</v>
      </c>
      <c r="R365" s="64"/>
    </row>
    <row r="366" spans="1:18" x14ac:dyDescent="0.2">
      <c r="A366" s="508"/>
      <c r="B366" s="60" t="s">
        <v>60</v>
      </c>
      <c r="C366" s="61">
        <v>82</v>
      </c>
      <c r="D366" s="62">
        <v>-16.262</v>
      </c>
      <c r="E366" s="62">
        <v>-0.33400000000000002</v>
      </c>
      <c r="F366" s="63"/>
      <c r="G366" s="61">
        <v>114</v>
      </c>
      <c r="H366" s="62">
        <v>-22.422000000000001</v>
      </c>
      <c r="I366" s="62">
        <v>-1.883</v>
      </c>
      <c r="J366" s="63">
        <v>0</v>
      </c>
      <c r="K366" s="61">
        <v>119</v>
      </c>
      <c r="L366" s="62">
        <v>-23.460999999999999</v>
      </c>
      <c r="M366" s="62">
        <v>-1.7250000000000001</v>
      </c>
      <c r="N366" s="63">
        <v>0</v>
      </c>
      <c r="O366" s="61">
        <v>102</v>
      </c>
      <c r="P366" s="62">
        <v>-20.010999999999999</v>
      </c>
      <c r="Q366" s="62">
        <v>-0.86199999999999999</v>
      </c>
      <c r="R366" s="64"/>
    </row>
    <row r="367" spans="1:18" x14ac:dyDescent="0.2">
      <c r="A367" s="508"/>
      <c r="B367" s="60" t="s">
        <v>61</v>
      </c>
      <c r="C367" s="61">
        <v>0</v>
      </c>
      <c r="D367" s="62">
        <v>0</v>
      </c>
      <c r="E367" s="62">
        <v>8.9999999999999993E-3</v>
      </c>
      <c r="F367" s="63">
        <v>0</v>
      </c>
      <c r="G367" s="61">
        <v>0</v>
      </c>
      <c r="H367" s="62">
        <v>0</v>
      </c>
      <c r="I367" s="62">
        <v>6.0000000000000001E-3</v>
      </c>
      <c r="J367" s="63">
        <v>0</v>
      </c>
      <c r="K367" s="61">
        <v>0</v>
      </c>
      <c r="L367" s="62">
        <v>0</v>
      </c>
      <c r="M367" s="62">
        <v>6.0000000000000001E-3</v>
      </c>
      <c r="N367" s="63">
        <v>0</v>
      </c>
      <c r="O367" s="61">
        <v>0</v>
      </c>
      <c r="P367" s="62">
        <v>0</v>
      </c>
      <c r="Q367" s="62">
        <v>8.9999999999999993E-3</v>
      </c>
      <c r="R367" s="64">
        <v>0</v>
      </c>
    </row>
    <row r="368" spans="1:18" ht="13.5" thickBot="1" x14ac:dyDescent="0.25">
      <c r="A368" s="509"/>
      <c r="B368" s="65" t="s">
        <v>62</v>
      </c>
      <c r="C368" s="66">
        <v>0</v>
      </c>
      <c r="D368" s="67">
        <v>0</v>
      </c>
      <c r="E368" s="67">
        <v>0</v>
      </c>
      <c r="F368" s="68">
        <v>0</v>
      </c>
      <c r="G368" s="66">
        <v>0</v>
      </c>
      <c r="H368" s="67">
        <v>0</v>
      </c>
      <c r="I368" s="67">
        <v>0</v>
      </c>
      <c r="J368" s="68">
        <v>0</v>
      </c>
      <c r="K368" s="66">
        <v>0</v>
      </c>
      <c r="L368" s="67">
        <v>0</v>
      </c>
      <c r="M368" s="67">
        <v>0</v>
      </c>
      <c r="N368" s="68">
        <v>0</v>
      </c>
      <c r="O368" s="66">
        <v>0</v>
      </c>
      <c r="P368" s="67">
        <v>0</v>
      </c>
      <c r="Q368" s="67">
        <v>0</v>
      </c>
      <c r="R368" s="69">
        <v>0</v>
      </c>
    </row>
    <row r="369" spans="1:18" x14ac:dyDescent="0.2">
      <c r="A369" s="501" t="s">
        <v>63</v>
      </c>
      <c r="B369" s="55" t="s">
        <v>354</v>
      </c>
      <c r="C369" s="70">
        <v>8</v>
      </c>
      <c r="D369" s="71">
        <v>3.1019999999999999</v>
      </c>
      <c r="E369" s="71">
        <v>-0.13200000000000001</v>
      </c>
      <c r="F369" s="72"/>
      <c r="G369" s="70">
        <v>65</v>
      </c>
      <c r="H369" s="71">
        <v>-25.74</v>
      </c>
      <c r="I369" s="71">
        <v>3.2120000000000002</v>
      </c>
      <c r="J369" s="72"/>
      <c r="K369" s="70">
        <v>74</v>
      </c>
      <c r="L369" s="71">
        <v>-28.908000000000001</v>
      </c>
      <c r="M369" s="71">
        <v>3.8279999999999998</v>
      </c>
      <c r="N369" s="72"/>
      <c r="O369" s="70">
        <v>81</v>
      </c>
      <c r="P369" s="71">
        <v>-31.658000000000001</v>
      </c>
      <c r="Q369" s="71">
        <v>6.3360000000000003</v>
      </c>
      <c r="R369" s="73"/>
    </row>
    <row r="370" spans="1:18" x14ac:dyDescent="0.2">
      <c r="A370" s="502"/>
      <c r="B370" s="60" t="s">
        <v>355</v>
      </c>
      <c r="C370" s="61">
        <v>64</v>
      </c>
      <c r="D370" s="62">
        <v>-25.321999999999999</v>
      </c>
      <c r="E370" s="62">
        <v>-3.96</v>
      </c>
      <c r="F370" s="63"/>
      <c r="G370" s="61">
        <v>30</v>
      </c>
      <c r="H370" s="62">
        <v>-5.8959999999999999</v>
      </c>
      <c r="I370" s="62">
        <v>-10.384</v>
      </c>
      <c r="J370" s="63"/>
      <c r="K370" s="61">
        <v>29</v>
      </c>
      <c r="L370" s="62">
        <v>-3.718</v>
      </c>
      <c r="M370" s="62">
        <v>-11.044</v>
      </c>
      <c r="N370" s="63"/>
      <c r="O370" s="61">
        <v>30</v>
      </c>
      <c r="P370" s="62">
        <v>4.5540000000000003</v>
      </c>
      <c r="Q370" s="62">
        <v>-11.087999999999999</v>
      </c>
      <c r="R370" s="64"/>
    </row>
    <row r="371" spans="1:18" ht="13.5" thickBot="1" x14ac:dyDescent="0.25">
      <c r="A371" s="503"/>
      <c r="B371" s="65" t="s">
        <v>356</v>
      </c>
      <c r="C371" s="74">
        <v>7</v>
      </c>
      <c r="D371" s="75">
        <v>1.76</v>
      </c>
      <c r="E371" s="75">
        <v>1.9359999999999999</v>
      </c>
      <c r="F371" s="76"/>
      <c r="G371" s="74">
        <v>7</v>
      </c>
      <c r="H371" s="75">
        <v>2.1339999999999999</v>
      </c>
      <c r="I371" s="75">
        <v>1.9139999999999999</v>
      </c>
      <c r="J371" s="76"/>
      <c r="K371" s="74">
        <v>8</v>
      </c>
      <c r="L371" s="75">
        <v>2.3319999999999999</v>
      </c>
      <c r="M371" s="75">
        <v>1.9139999999999999</v>
      </c>
      <c r="N371" s="76"/>
      <c r="O371" s="74">
        <v>7</v>
      </c>
      <c r="P371" s="75">
        <v>2.0459999999999998</v>
      </c>
      <c r="Q371" s="75">
        <v>1.76</v>
      </c>
      <c r="R371" s="77"/>
    </row>
    <row r="372" spans="1:18" x14ac:dyDescent="0.2">
      <c r="A372" s="491" t="s">
        <v>67</v>
      </c>
      <c r="B372" s="55" t="s">
        <v>357</v>
      </c>
      <c r="C372" s="70">
        <v>30</v>
      </c>
      <c r="D372" s="71">
        <v>12.1</v>
      </c>
      <c r="E372" s="71">
        <v>-0.19800000000000001</v>
      </c>
      <c r="F372" s="72"/>
      <c r="G372" s="70">
        <v>31</v>
      </c>
      <c r="H372" s="71">
        <v>-10.45</v>
      </c>
      <c r="I372" s="71">
        <v>6.2919999999999998</v>
      </c>
      <c r="J372" s="72"/>
      <c r="K372" s="70">
        <v>41</v>
      </c>
      <c r="L372" s="71">
        <v>-14.542</v>
      </c>
      <c r="M372" s="71">
        <v>7.04</v>
      </c>
      <c r="N372" s="72"/>
      <c r="O372" s="70">
        <v>57</v>
      </c>
      <c r="P372" s="71">
        <v>-20.966000000000001</v>
      </c>
      <c r="Q372" s="71">
        <v>8.2940000000000005</v>
      </c>
      <c r="R372" s="73"/>
    </row>
    <row r="373" spans="1:18" x14ac:dyDescent="0.2">
      <c r="A373" s="504"/>
      <c r="B373" s="60" t="s">
        <v>358</v>
      </c>
      <c r="C373" s="61">
        <v>78</v>
      </c>
      <c r="D373" s="62">
        <v>-30.448</v>
      </c>
      <c r="E373" s="62">
        <v>-5.6319999999999997</v>
      </c>
      <c r="F373" s="63"/>
      <c r="G373" s="61">
        <v>38</v>
      </c>
      <c r="H373" s="62">
        <v>-9.9879999999999995</v>
      </c>
      <c r="I373" s="62">
        <v>-11.638</v>
      </c>
      <c r="J373" s="63"/>
      <c r="K373" s="61">
        <v>37</v>
      </c>
      <c r="L373" s="62">
        <v>-7.766</v>
      </c>
      <c r="M373" s="62">
        <v>-12.298</v>
      </c>
      <c r="N373" s="63"/>
      <c r="O373" s="61">
        <v>32</v>
      </c>
      <c r="P373" s="62">
        <v>0.66</v>
      </c>
      <c r="Q373" s="62">
        <v>-12.76</v>
      </c>
      <c r="R373" s="64"/>
    </row>
    <row r="374" spans="1:18" ht="13.5" thickBot="1" x14ac:dyDescent="0.25">
      <c r="A374" s="492"/>
      <c r="B374" s="199" t="s">
        <v>359</v>
      </c>
      <c r="C374" s="66">
        <v>21</v>
      </c>
      <c r="D374" s="67">
        <v>6.3579999999999997</v>
      </c>
      <c r="E374" s="67">
        <v>5.6319999999999997</v>
      </c>
      <c r="F374" s="68"/>
      <c r="G374" s="66">
        <v>17</v>
      </c>
      <c r="H374" s="67">
        <v>5.0819999999999999</v>
      </c>
      <c r="I374" s="67">
        <v>4.3780000000000001</v>
      </c>
      <c r="J374" s="68"/>
      <c r="K374" s="66">
        <v>19</v>
      </c>
      <c r="L374" s="67">
        <v>5.6760000000000002</v>
      </c>
      <c r="M374" s="67">
        <v>4.95</v>
      </c>
      <c r="N374" s="68"/>
      <c r="O374" s="66">
        <v>17</v>
      </c>
      <c r="P374" s="67">
        <v>5.3019999999999996</v>
      </c>
      <c r="Q374" s="67">
        <v>4.3339999999999996</v>
      </c>
      <c r="R374" s="69"/>
    </row>
    <row r="375" spans="1:18" x14ac:dyDescent="0.2">
      <c r="A375" s="491" t="s">
        <v>70</v>
      </c>
      <c r="B375" s="55" t="s">
        <v>360</v>
      </c>
      <c r="C375" s="70">
        <v>50</v>
      </c>
      <c r="D375" s="71">
        <v>9.75</v>
      </c>
      <c r="E375" s="71">
        <v>2.077</v>
      </c>
      <c r="F375" s="73"/>
      <c r="G375" s="70">
        <v>73</v>
      </c>
      <c r="H375" s="71">
        <v>14.08</v>
      </c>
      <c r="I375" s="71">
        <v>3.2559999999999998</v>
      </c>
      <c r="J375" s="73"/>
      <c r="K375" s="70">
        <v>75</v>
      </c>
      <c r="L375" s="71">
        <v>14.643000000000001</v>
      </c>
      <c r="M375" s="71">
        <v>3.238</v>
      </c>
      <c r="N375" s="73"/>
      <c r="O375" s="287">
        <v>62</v>
      </c>
      <c r="P375" s="71">
        <v>12.055999999999999</v>
      </c>
      <c r="Q375" s="71">
        <v>2.57</v>
      </c>
      <c r="R375" s="73"/>
    </row>
    <row r="376" spans="1:18" ht="13.5" thickBot="1" x14ac:dyDescent="0.25">
      <c r="A376" s="492"/>
      <c r="B376" s="199" t="s">
        <v>361</v>
      </c>
      <c r="C376" s="66">
        <v>75</v>
      </c>
      <c r="D376" s="67">
        <v>14.89</v>
      </c>
      <c r="E376" s="67">
        <v>2.5870000000000002</v>
      </c>
      <c r="F376" s="69"/>
      <c r="G376" s="66">
        <v>103</v>
      </c>
      <c r="H376" s="67">
        <v>20.152000000000001</v>
      </c>
      <c r="I376" s="67">
        <v>3.7490000000000001</v>
      </c>
      <c r="J376" s="69"/>
      <c r="K376" s="66">
        <v>109</v>
      </c>
      <c r="L376" s="67">
        <v>21.419</v>
      </c>
      <c r="M376" s="67">
        <v>3.6429999999999998</v>
      </c>
      <c r="N376" s="69"/>
      <c r="O376" s="288">
        <v>95</v>
      </c>
      <c r="P376" s="67">
        <v>18.603000000000002</v>
      </c>
      <c r="Q376" s="67">
        <v>3.0270000000000001</v>
      </c>
      <c r="R376" s="69"/>
    </row>
    <row r="377" spans="1:18" x14ac:dyDescent="0.2">
      <c r="A377" s="505" t="s">
        <v>73</v>
      </c>
      <c r="B377" s="55" t="s">
        <v>362</v>
      </c>
      <c r="C377" s="70">
        <v>19</v>
      </c>
      <c r="D377" s="71">
        <v>2.0419999999999998</v>
      </c>
      <c r="E377" s="71">
        <v>-3.2210000000000001</v>
      </c>
      <c r="F377" s="73"/>
      <c r="G377" s="70">
        <v>21</v>
      </c>
      <c r="H377" s="71">
        <v>2.7280000000000002</v>
      </c>
      <c r="I377" s="71">
        <v>-3.01</v>
      </c>
      <c r="J377" s="73"/>
      <c r="K377" s="70">
        <v>20</v>
      </c>
      <c r="L377" s="71">
        <v>2.8340000000000001</v>
      </c>
      <c r="M377" s="71">
        <v>-2.8690000000000002</v>
      </c>
      <c r="N377" s="73"/>
      <c r="O377" s="70">
        <v>19</v>
      </c>
      <c r="P377" s="71">
        <v>2.323</v>
      </c>
      <c r="Q377" s="71">
        <v>-3.0449999999999999</v>
      </c>
      <c r="R377" s="73"/>
    </row>
    <row r="378" spans="1:18" x14ac:dyDescent="0.2">
      <c r="A378" s="505"/>
      <c r="B378" s="60" t="s">
        <v>363</v>
      </c>
      <c r="C378" s="61">
        <v>16</v>
      </c>
      <c r="D378" s="62">
        <v>1.742</v>
      </c>
      <c r="E378" s="62">
        <v>-2.746</v>
      </c>
      <c r="F378" s="64"/>
      <c r="G378" s="61">
        <v>17</v>
      </c>
      <c r="H378" s="62">
        <v>2.323</v>
      </c>
      <c r="I378" s="62">
        <v>-2.4460000000000002</v>
      </c>
      <c r="J378" s="64"/>
      <c r="K378" s="61">
        <v>18</v>
      </c>
      <c r="L378" s="62">
        <v>2.3759999999999999</v>
      </c>
      <c r="M378" s="62">
        <v>-2.5339999999999998</v>
      </c>
      <c r="N378" s="64"/>
      <c r="O378" s="61">
        <v>17</v>
      </c>
      <c r="P378" s="62">
        <v>1.954</v>
      </c>
      <c r="Q378" s="62">
        <v>-2.746</v>
      </c>
      <c r="R378" s="64"/>
    </row>
    <row r="379" spans="1:18" ht="13.5" thickBot="1" x14ac:dyDescent="0.25">
      <c r="A379" s="506"/>
      <c r="B379" s="65" t="s">
        <v>364</v>
      </c>
      <c r="C379" s="74">
        <v>22</v>
      </c>
      <c r="D379" s="75">
        <v>3.9780000000000002</v>
      </c>
      <c r="E379" s="75">
        <v>1.7070000000000001</v>
      </c>
      <c r="F379" s="77"/>
      <c r="G379" s="74">
        <v>29</v>
      </c>
      <c r="H379" s="75">
        <v>5.4210000000000003</v>
      </c>
      <c r="I379" s="75">
        <v>2.0419999999999998</v>
      </c>
      <c r="J379" s="77"/>
      <c r="K379" s="74">
        <v>29</v>
      </c>
      <c r="L379" s="75">
        <v>5.4560000000000004</v>
      </c>
      <c r="M379" s="75">
        <v>1.83</v>
      </c>
      <c r="N379" s="77"/>
      <c r="O379" s="74">
        <v>27</v>
      </c>
      <c r="P379" s="75">
        <v>4.91</v>
      </c>
      <c r="Q379" s="75">
        <v>1.7250000000000001</v>
      </c>
      <c r="R379" s="77"/>
    </row>
    <row r="380" spans="1:18" ht="13.5" thickBot="1" x14ac:dyDescent="0.25">
      <c r="A380" s="491" t="s">
        <v>77</v>
      </c>
      <c r="B380" s="137" t="s">
        <v>365</v>
      </c>
      <c r="C380" s="79">
        <v>1</v>
      </c>
      <c r="D380" s="80">
        <v>1.4E-2</v>
      </c>
      <c r="E380" s="80">
        <v>-3.0000000000000001E-3</v>
      </c>
      <c r="F380" s="81"/>
      <c r="G380" s="79">
        <v>1</v>
      </c>
      <c r="H380" s="80">
        <v>1.4999999999999999E-2</v>
      </c>
      <c r="I380" s="80">
        <v>-2E-3</v>
      </c>
      <c r="J380" s="81"/>
      <c r="K380" s="79">
        <v>1</v>
      </c>
      <c r="L380" s="80">
        <v>1.4E-2</v>
      </c>
      <c r="M380" s="80">
        <v>-4.0000000000000001E-3</v>
      </c>
      <c r="N380" s="81"/>
      <c r="O380" s="79">
        <v>1</v>
      </c>
      <c r="P380" s="80">
        <v>1.4E-2</v>
      </c>
      <c r="Q380" s="80">
        <v>-3.0000000000000001E-3</v>
      </c>
      <c r="R380" s="81"/>
    </row>
    <row r="381" spans="1:18" ht="13.5" thickBot="1" x14ac:dyDescent="0.25">
      <c r="A381" s="492"/>
      <c r="B381" s="87" t="s">
        <v>85</v>
      </c>
      <c r="C381" s="79">
        <v>5</v>
      </c>
      <c r="D381" s="80">
        <v>8.6999999999999994E-2</v>
      </c>
      <c r="E381" s="80">
        <v>2.1999999999999999E-2</v>
      </c>
      <c r="F381" s="81"/>
      <c r="G381" s="79">
        <v>6</v>
      </c>
      <c r="H381" s="80">
        <v>9.7000000000000003E-2</v>
      </c>
      <c r="I381" s="80">
        <v>2.1999999999999999E-2</v>
      </c>
      <c r="J381" s="81"/>
      <c r="K381" s="79">
        <v>4</v>
      </c>
      <c r="L381" s="80">
        <v>7.4999999999999997E-2</v>
      </c>
      <c r="M381" s="80">
        <v>1.4999999999999999E-2</v>
      </c>
      <c r="N381" s="81"/>
      <c r="O381" s="79">
        <v>5</v>
      </c>
      <c r="P381" s="80">
        <v>8.4000000000000005E-2</v>
      </c>
      <c r="Q381" s="80">
        <v>1.6E-2</v>
      </c>
      <c r="R381" s="81"/>
    </row>
    <row r="382" spans="1:18" ht="39" thickBot="1" x14ac:dyDescent="0.25">
      <c r="A382" s="491" t="s">
        <v>82</v>
      </c>
      <c r="B382" s="138" t="s">
        <v>366</v>
      </c>
      <c r="C382" s="79">
        <v>10</v>
      </c>
      <c r="D382" s="80">
        <v>-0.18</v>
      </c>
      <c r="E382" s="80">
        <v>-5.6000000000000001E-2</v>
      </c>
      <c r="F382" s="81"/>
      <c r="G382" s="79">
        <v>11</v>
      </c>
      <c r="H382" s="80">
        <v>-0.187</v>
      </c>
      <c r="I382" s="80">
        <v>-5.8000000000000003E-2</v>
      </c>
      <c r="J382" s="81"/>
      <c r="K382" s="79">
        <v>9</v>
      </c>
      <c r="L382" s="80">
        <v>-0.154</v>
      </c>
      <c r="M382" s="80">
        <v>-3.9E-2</v>
      </c>
      <c r="N382" s="81"/>
      <c r="O382" s="79">
        <v>10</v>
      </c>
      <c r="P382" s="80">
        <v>-0.17499999999999999</v>
      </c>
      <c r="Q382" s="80">
        <v>-4.3999999999999997E-2</v>
      </c>
      <c r="R382" s="81"/>
    </row>
    <row r="383" spans="1:18" ht="13.5" thickBot="1" x14ac:dyDescent="0.25">
      <c r="A383" s="492"/>
      <c r="B383" s="139" t="s">
        <v>86</v>
      </c>
      <c r="C383" s="79">
        <v>5</v>
      </c>
      <c r="D383" s="80">
        <v>7.5999999999999998E-2</v>
      </c>
      <c r="E383" s="80">
        <v>3.2000000000000001E-2</v>
      </c>
      <c r="F383" s="81"/>
      <c r="G383" s="79">
        <v>4</v>
      </c>
      <c r="H383" s="80">
        <v>7.1999999999999995E-2</v>
      </c>
      <c r="I383" s="80">
        <v>3.4000000000000002E-2</v>
      </c>
      <c r="J383" s="81"/>
      <c r="K383" s="79">
        <v>4</v>
      </c>
      <c r="L383" s="80">
        <v>6.3E-2</v>
      </c>
      <c r="M383" s="80">
        <v>2.4E-2</v>
      </c>
      <c r="N383" s="81"/>
      <c r="O383" s="79">
        <v>4</v>
      </c>
      <c r="P383" s="80">
        <v>7.4999999999999997E-2</v>
      </c>
      <c r="Q383" s="80">
        <v>2.7E-2</v>
      </c>
      <c r="R383" s="81"/>
    </row>
    <row r="384" spans="1:18" ht="13.5" thickBot="1" x14ac:dyDescent="0.25">
      <c r="A384" s="361" t="s">
        <v>87</v>
      </c>
      <c r="B384" s="140" t="s">
        <v>9</v>
      </c>
      <c r="C384" s="488">
        <v>16</v>
      </c>
      <c r="D384" s="489"/>
      <c r="E384" s="489"/>
      <c r="F384" s="490"/>
      <c r="G384" s="493">
        <v>16</v>
      </c>
      <c r="H384" s="489"/>
      <c r="I384" s="489"/>
      <c r="J384" s="494"/>
      <c r="K384" s="488">
        <v>16</v>
      </c>
      <c r="L384" s="489"/>
      <c r="M384" s="489"/>
      <c r="N384" s="490"/>
      <c r="O384" s="488">
        <v>16</v>
      </c>
      <c r="P384" s="489"/>
      <c r="Q384" s="489"/>
      <c r="R384" s="490"/>
    </row>
    <row r="385" spans="1:18" ht="13.5" thickBot="1" x14ac:dyDescent="0.25">
      <c r="A385" s="373" t="s">
        <v>87</v>
      </c>
      <c r="B385" s="141" t="s">
        <v>10</v>
      </c>
      <c r="C385" s="495">
        <v>16</v>
      </c>
      <c r="D385" s="496"/>
      <c r="E385" s="496"/>
      <c r="F385" s="497"/>
      <c r="G385" s="498">
        <v>16</v>
      </c>
      <c r="H385" s="496"/>
      <c r="I385" s="496"/>
      <c r="J385" s="499"/>
      <c r="K385" s="495">
        <v>16</v>
      </c>
      <c r="L385" s="496"/>
      <c r="M385" s="496"/>
      <c r="N385" s="497"/>
      <c r="O385" s="495">
        <v>16</v>
      </c>
      <c r="P385" s="496"/>
      <c r="Q385" s="496"/>
      <c r="R385" s="497"/>
    </row>
    <row r="386" spans="1:18" ht="13.5" thickBot="1" x14ac:dyDescent="0.25">
      <c r="A386" s="374"/>
      <c r="B386" s="93" t="s">
        <v>89</v>
      </c>
      <c r="C386" s="414">
        <v>4.1666666666666664E-2</v>
      </c>
      <c r="D386" s="415"/>
      <c r="E386" s="415"/>
      <c r="F386" s="416"/>
      <c r="G386" s="414">
        <v>0.25</v>
      </c>
      <c r="H386" s="415"/>
      <c r="I386" s="415"/>
      <c r="J386" s="415"/>
      <c r="K386" s="414">
        <v>0.58333333333333304</v>
      </c>
      <c r="L386" s="415"/>
      <c r="M386" s="415"/>
      <c r="N386" s="415"/>
      <c r="O386" s="414">
        <v>0.75</v>
      </c>
      <c r="P386" s="415"/>
      <c r="Q386" s="415"/>
      <c r="R386" s="416"/>
    </row>
    <row r="387" spans="1:18" x14ac:dyDescent="0.2">
      <c r="A387" s="360"/>
      <c r="B387" s="289" t="s">
        <v>63</v>
      </c>
      <c r="C387" s="488">
        <v>230</v>
      </c>
      <c r="D387" s="489"/>
      <c r="E387" s="489"/>
      <c r="F387" s="490"/>
      <c r="G387" s="488">
        <v>230</v>
      </c>
      <c r="H387" s="489"/>
      <c r="I387" s="489"/>
      <c r="J387" s="490"/>
      <c r="K387" s="488">
        <v>229</v>
      </c>
      <c r="L387" s="489"/>
      <c r="M387" s="489"/>
      <c r="N387" s="490"/>
      <c r="O387" s="488">
        <v>229</v>
      </c>
      <c r="P387" s="489"/>
      <c r="Q387" s="489"/>
      <c r="R387" s="490"/>
    </row>
    <row r="388" spans="1:18" x14ac:dyDescent="0.2">
      <c r="A388" s="365"/>
      <c r="B388" s="290" t="s">
        <v>67</v>
      </c>
      <c r="C388" s="485">
        <v>0</v>
      </c>
      <c r="D388" s="486"/>
      <c r="E388" s="486"/>
      <c r="F388" s="487"/>
      <c r="G388" s="485">
        <v>0</v>
      </c>
      <c r="H388" s="486"/>
      <c r="I388" s="486"/>
      <c r="J388" s="487"/>
      <c r="K388" s="485">
        <v>0</v>
      </c>
      <c r="L388" s="486"/>
      <c r="M388" s="486"/>
      <c r="N388" s="487"/>
      <c r="O388" s="485">
        <v>0</v>
      </c>
      <c r="P388" s="486"/>
      <c r="Q388" s="486"/>
      <c r="R388" s="487"/>
    </row>
    <row r="389" spans="1:18" x14ac:dyDescent="0.2">
      <c r="A389" s="366"/>
      <c r="B389" s="290" t="s">
        <v>70</v>
      </c>
      <c r="C389" s="485">
        <v>116</v>
      </c>
      <c r="D389" s="486"/>
      <c r="E389" s="486"/>
      <c r="F389" s="487"/>
      <c r="G389" s="485">
        <v>115</v>
      </c>
      <c r="H389" s="486"/>
      <c r="I389" s="486"/>
      <c r="J389" s="487"/>
      <c r="K389" s="485">
        <v>115</v>
      </c>
      <c r="L389" s="486"/>
      <c r="M389" s="486"/>
      <c r="N389" s="487"/>
      <c r="O389" s="485">
        <v>115</v>
      </c>
      <c r="P389" s="486"/>
      <c r="Q389" s="486"/>
      <c r="R389" s="487"/>
    </row>
    <row r="390" spans="1:18" x14ac:dyDescent="0.2">
      <c r="A390" s="365"/>
      <c r="B390" s="290" t="s">
        <v>73</v>
      </c>
      <c r="C390" s="485">
        <v>115</v>
      </c>
      <c r="D390" s="486"/>
      <c r="E390" s="486"/>
      <c r="F390" s="487"/>
      <c r="G390" s="485">
        <v>114</v>
      </c>
      <c r="H390" s="486"/>
      <c r="I390" s="486"/>
      <c r="J390" s="487"/>
      <c r="K390" s="485">
        <v>114</v>
      </c>
      <c r="L390" s="486"/>
      <c r="M390" s="486"/>
      <c r="N390" s="487"/>
      <c r="O390" s="485">
        <v>113</v>
      </c>
      <c r="P390" s="486"/>
      <c r="Q390" s="486"/>
      <c r="R390" s="487"/>
    </row>
    <row r="391" spans="1:18" x14ac:dyDescent="0.2">
      <c r="A391" s="360"/>
      <c r="B391" s="290" t="s">
        <v>77</v>
      </c>
      <c r="C391" s="485">
        <v>10.5</v>
      </c>
      <c r="D391" s="486"/>
      <c r="E391" s="486"/>
      <c r="F391" s="487"/>
      <c r="G391" s="485">
        <v>10.4</v>
      </c>
      <c r="H391" s="486"/>
      <c r="I391" s="486"/>
      <c r="J391" s="487"/>
      <c r="K391" s="485">
        <v>10.4</v>
      </c>
      <c r="L391" s="486"/>
      <c r="M391" s="486"/>
      <c r="N391" s="487"/>
      <c r="O391" s="485">
        <v>10.5</v>
      </c>
      <c r="P391" s="486"/>
      <c r="Q391" s="486"/>
      <c r="R391" s="487"/>
    </row>
    <row r="392" spans="1:18" ht="13.5" thickBot="1" x14ac:dyDescent="0.25">
      <c r="A392" s="360"/>
      <c r="B392" s="291" t="s">
        <v>82</v>
      </c>
      <c r="C392" s="477">
        <v>10.5</v>
      </c>
      <c r="D392" s="478"/>
      <c r="E392" s="478"/>
      <c r="F392" s="479"/>
      <c r="G392" s="477">
        <v>10.3</v>
      </c>
      <c r="H392" s="478"/>
      <c r="I392" s="478"/>
      <c r="J392" s="479"/>
      <c r="K392" s="477">
        <v>10.3</v>
      </c>
      <c r="L392" s="478"/>
      <c r="M392" s="478"/>
      <c r="N392" s="479"/>
      <c r="O392" s="477">
        <v>10.3</v>
      </c>
      <c r="P392" s="478"/>
      <c r="Q392" s="478"/>
      <c r="R392" s="479"/>
    </row>
    <row r="393" spans="1:18" ht="13.5" thickBot="1" x14ac:dyDescent="0.25">
      <c r="A393" s="438" t="s">
        <v>367</v>
      </c>
      <c r="B393" s="439"/>
      <c r="C393" s="439"/>
      <c r="D393" s="439"/>
      <c r="E393" s="439"/>
      <c r="F393" s="439"/>
      <c r="G393" s="439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40"/>
    </row>
    <row r="394" spans="1:18" x14ac:dyDescent="0.2">
      <c r="A394" s="480" t="s">
        <v>368</v>
      </c>
      <c r="B394" s="483" t="s">
        <v>52</v>
      </c>
      <c r="C394" s="447">
        <v>4.1666666666666664E-2</v>
      </c>
      <c r="D394" s="447"/>
      <c r="E394" s="447"/>
      <c r="F394" s="447"/>
      <c r="G394" s="397">
        <v>0.25</v>
      </c>
      <c r="H394" s="398"/>
      <c r="I394" s="398"/>
      <c r="J394" s="399"/>
      <c r="K394" s="397">
        <v>0.58333333333333337</v>
      </c>
      <c r="L394" s="398"/>
      <c r="M394" s="398"/>
      <c r="N394" s="399"/>
      <c r="O394" s="400">
        <v>0.75</v>
      </c>
      <c r="P394" s="401"/>
      <c r="Q394" s="401"/>
      <c r="R394" s="402"/>
    </row>
    <row r="395" spans="1:18" ht="13.5" thickBot="1" x14ac:dyDescent="0.25">
      <c r="A395" s="481"/>
      <c r="B395" s="484"/>
      <c r="C395" s="292" t="s">
        <v>53</v>
      </c>
      <c r="D395" s="293" t="s">
        <v>54</v>
      </c>
      <c r="E395" s="293" t="s">
        <v>55</v>
      </c>
      <c r="F395" s="294" t="s">
        <v>56</v>
      </c>
      <c r="G395" s="292" t="s">
        <v>53</v>
      </c>
      <c r="H395" s="293" t="s">
        <v>54</v>
      </c>
      <c r="I395" s="293" t="s">
        <v>55</v>
      </c>
      <c r="J395" s="295" t="s">
        <v>56</v>
      </c>
      <c r="K395" s="296" t="s">
        <v>53</v>
      </c>
      <c r="L395" s="293" t="s">
        <v>54</v>
      </c>
      <c r="M395" s="293" t="s">
        <v>55</v>
      </c>
      <c r="N395" s="294" t="s">
        <v>56</v>
      </c>
      <c r="O395" s="297" t="s">
        <v>53</v>
      </c>
      <c r="P395" s="298" t="s">
        <v>54</v>
      </c>
      <c r="Q395" s="298" t="s">
        <v>55</v>
      </c>
      <c r="R395" s="205" t="s">
        <v>170</v>
      </c>
    </row>
    <row r="396" spans="1:18" x14ac:dyDescent="0.2">
      <c r="A396" s="481"/>
      <c r="B396" s="187" t="s">
        <v>57</v>
      </c>
      <c r="C396" s="299">
        <v>72</v>
      </c>
      <c r="D396" s="300">
        <v>29.131</v>
      </c>
      <c r="E396" s="300">
        <v>-0.36699999999999999</v>
      </c>
      <c r="F396" s="301">
        <v>0.17299999999999999</v>
      </c>
      <c r="G396" s="299">
        <v>78</v>
      </c>
      <c r="H396" s="300">
        <v>31.305</v>
      </c>
      <c r="I396" s="300">
        <v>-1.46</v>
      </c>
      <c r="J396" s="301">
        <v>0.2</v>
      </c>
      <c r="K396" s="299">
        <v>84</v>
      </c>
      <c r="L396" s="300">
        <v>33.611000000000004</v>
      </c>
      <c r="M396" s="300">
        <v>-1.8979999999999997</v>
      </c>
      <c r="N396" s="46">
        <v>0.23300000000000001</v>
      </c>
      <c r="O396" s="302">
        <v>77</v>
      </c>
      <c r="P396" s="300">
        <v>30.863</v>
      </c>
      <c r="Q396" s="300">
        <v>-3.6280000000000001</v>
      </c>
      <c r="R396" s="46">
        <v>0.19500000000000001</v>
      </c>
    </row>
    <row r="397" spans="1:18" x14ac:dyDescent="0.2">
      <c r="A397" s="481"/>
      <c r="B397" s="162" t="s">
        <v>58</v>
      </c>
      <c r="C397" s="303">
        <v>71</v>
      </c>
      <c r="D397" s="304">
        <v>28.205000000000002</v>
      </c>
      <c r="E397" s="304">
        <v>-4.17</v>
      </c>
      <c r="F397" s="305">
        <v>0.16600000000000001</v>
      </c>
      <c r="G397" s="303">
        <v>76</v>
      </c>
      <c r="H397" s="304">
        <v>30.318999999999999</v>
      </c>
      <c r="I397" s="304">
        <v>-4.4979999999999993</v>
      </c>
      <c r="J397" s="305">
        <v>0.192</v>
      </c>
      <c r="K397" s="303">
        <v>82</v>
      </c>
      <c r="L397" s="304">
        <v>32.541000000000004</v>
      </c>
      <c r="M397" s="304">
        <v>-4.593</v>
      </c>
      <c r="N397" s="45">
        <v>0.222</v>
      </c>
      <c r="O397" s="306">
        <v>75</v>
      </c>
      <c r="P397" s="304">
        <v>29.902999999999999</v>
      </c>
      <c r="Q397" s="304">
        <v>-5.3140000000000001</v>
      </c>
      <c r="R397" s="45">
        <v>0.186</v>
      </c>
    </row>
    <row r="398" spans="1:18" x14ac:dyDescent="0.2">
      <c r="A398" s="481"/>
      <c r="B398" s="184" t="s">
        <v>59</v>
      </c>
      <c r="C398" s="303">
        <v>135</v>
      </c>
      <c r="D398" s="304">
        <v>-27.786000000000001</v>
      </c>
      <c r="E398" s="304">
        <v>-2.3319999999999999</v>
      </c>
      <c r="F398" s="305"/>
      <c r="G398" s="303">
        <v>145</v>
      </c>
      <c r="H398" s="304">
        <v>-29.963999999999999</v>
      </c>
      <c r="I398" s="304">
        <v>-1.21</v>
      </c>
      <c r="J398" s="305">
        <v>0</v>
      </c>
      <c r="K398" s="303">
        <v>157</v>
      </c>
      <c r="L398" s="304">
        <v>-32.252000000000002</v>
      </c>
      <c r="M398" s="304">
        <v>-0.85799999999999998</v>
      </c>
      <c r="N398" s="45">
        <v>0</v>
      </c>
      <c r="O398" s="306">
        <v>142</v>
      </c>
      <c r="P398" s="304">
        <v>-29.501999999999999</v>
      </c>
      <c r="Q398" s="304">
        <v>0.85799999999999998</v>
      </c>
      <c r="R398" s="107"/>
    </row>
    <row r="399" spans="1:18" x14ac:dyDescent="0.2">
      <c r="A399" s="481"/>
      <c r="B399" s="184" t="s">
        <v>60</v>
      </c>
      <c r="C399" s="303">
        <v>131</v>
      </c>
      <c r="D399" s="304">
        <v>-26.972000000000001</v>
      </c>
      <c r="E399" s="304">
        <v>1.958</v>
      </c>
      <c r="F399" s="305"/>
      <c r="G399" s="303">
        <v>142</v>
      </c>
      <c r="H399" s="304">
        <v>-29.084</v>
      </c>
      <c r="I399" s="304">
        <v>2.2879999999999998</v>
      </c>
      <c r="J399" s="305">
        <v>0</v>
      </c>
      <c r="K399" s="303">
        <v>152</v>
      </c>
      <c r="L399" s="304">
        <v>-31.306000000000001</v>
      </c>
      <c r="M399" s="304">
        <v>2.3759999999999999</v>
      </c>
      <c r="N399" s="45">
        <v>0</v>
      </c>
      <c r="O399" s="306">
        <v>139</v>
      </c>
      <c r="P399" s="304">
        <v>-28.666</v>
      </c>
      <c r="Q399" s="304">
        <v>3.08</v>
      </c>
      <c r="R399" s="107"/>
    </row>
    <row r="400" spans="1:18" x14ac:dyDescent="0.2">
      <c r="A400" s="481"/>
      <c r="B400" s="263" t="s">
        <v>369</v>
      </c>
      <c r="C400" s="303">
        <v>141</v>
      </c>
      <c r="D400" s="304">
        <v>-1.345</v>
      </c>
      <c r="E400" s="304">
        <v>-0.75600000000000001</v>
      </c>
      <c r="F400" s="305">
        <v>3.4550000000000001</v>
      </c>
      <c r="G400" s="303">
        <v>141</v>
      </c>
      <c r="H400" s="304">
        <v>-1.341</v>
      </c>
      <c r="I400" s="304">
        <v>-0.745</v>
      </c>
      <c r="J400" s="305">
        <v>3.415</v>
      </c>
      <c r="K400" s="303">
        <v>143</v>
      </c>
      <c r="L400" s="304">
        <v>-1.359</v>
      </c>
      <c r="M400" s="304">
        <v>-0.75800000000000001</v>
      </c>
      <c r="N400" s="45">
        <v>3.5139999999999998</v>
      </c>
      <c r="O400" s="306">
        <v>143</v>
      </c>
      <c r="P400" s="304">
        <v>-1.361</v>
      </c>
      <c r="Q400" s="304">
        <v>-0.76300000000000001</v>
      </c>
      <c r="R400" s="45">
        <v>3.5329999999999999</v>
      </c>
    </row>
    <row r="401" spans="1:18" ht="13.5" thickBot="1" x14ac:dyDescent="0.25">
      <c r="A401" s="482"/>
      <c r="B401" s="307" t="s">
        <v>370</v>
      </c>
      <c r="C401" s="308">
        <v>130</v>
      </c>
      <c r="D401" s="309">
        <v>-1.2330000000000001</v>
      </c>
      <c r="E401" s="309">
        <v>-0.69499999999999995</v>
      </c>
      <c r="F401" s="310">
        <v>2.907</v>
      </c>
      <c r="G401" s="308">
        <v>129</v>
      </c>
      <c r="H401" s="309">
        <v>-1.2350000000000001</v>
      </c>
      <c r="I401" s="309">
        <v>-0.68600000000000005</v>
      </c>
      <c r="J401" s="310">
        <v>2.8959999999999999</v>
      </c>
      <c r="K401" s="308">
        <v>130</v>
      </c>
      <c r="L401" s="309">
        <v>-1.2350000000000001</v>
      </c>
      <c r="M401" s="309">
        <v>-0.69299999999999995</v>
      </c>
      <c r="N401" s="49">
        <v>2.91</v>
      </c>
      <c r="O401" s="311">
        <v>130</v>
      </c>
      <c r="P401" s="309">
        <v>-1.2370000000000001</v>
      </c>
      <c r="Q401" s="309">
        <v>-0.70199999999999996</v>
      </c>
      <c r="R401" s="49">
        <v>2.9359999999999999</v>
      </c>
    </row>
    <row r="402" spans="1:18" x14ac:dyDescent="0.2">
      <c r="A402" s="459" t="s">
        <v>177</v>
      </c>
      <c r="B402" s="183" t="s">
        <v>65</v>
      </c>
      <c r="C402" s="299">
        <v>142</v>
      </c>
      <c r="D402" s="300">
        <v>-52.008000000000003</v>
      </c>
      <c r="E402" s="300">
        <v>24.288</v>
      </c>
      <c r="F402" s="142"/>
      <c r="G402" s="299">
        <v>207</v>
      </c>
      <c r="H402" s="300">
        <v>-78.319999999999993</v>
      </c>
      <c r="I402" s="300">
        <v>28.6</v>
      </c>
      <c r="J402" s="142"/>
      <c r="K402" s="299">
        <v>239</v>
      </c>
      <c r="L402" s="300">
        <v>-91.168000000000006</v>
      </c>
      <c r="M402" s="300">
        <v>30.315999999999999</v>
      </c>
      <c r="N402" s="143"/>
      <c r="O402" s="302">
        <v>252</v>
      </c>
      <c r="P402" s="300">
        <v>-97.372</v>
      </c>
      <c r="Q402" s="300">
        <v>31.416</v>
      </c>
      <c r="R402" s="103"/>
    </row>
    <row r="403" spans="1:18" ht="13.5" thickBot="1" x14ac:dyDescent="0.25">
      <c r="A403" s="460"/>
      <c r="B403" s="312" t="s">
        <v>371</v>
      </c>
      <c r="C403" s="313">
        <v>86</v>
      </c>
      <c r="D403" s="314">
        <v>22.835999999999999</v>
      </c>
      <c r="E403" s="314">
        <v>-25.96</v>
      </c>
      <c r="F403" s="144"/>
      <c r="G403" s="313">
        <v>136</v>
      </c>
      <c r="H403" s="314">
        <v>46.155999999999999</v>
      </c>
      <c r="I403" s="314">
        <v>-29.391999999999999</v>
      </c>
      <c r="J403" s="144"/>
      <c r="K403" s="313">
        <v>160</v>
      </c>
      <c r="L403" s="314">
        <v>56.496000000000002</v>
      </c>
      <c r="M403" s="314">
        <v>-30.975999999999999</v>
      </c>
      <c r="N403" s="145"/>
      <c r="O403" s="315">
        <v>177</v>
      </c>
      <c r="P403" s="314">
        <v>64.680000000000007</v>
      </c>
      <c r="Q403" s="314">
        <v>-31.152000000000001</v>
      </c>
      <c r="R403" s="122"/>
    </row>
    <row r="404" spans="1:18" x14ac:dyDescent="0.2">
      <c r="A404" s="459" t="s">
        <v>179</v>
      </c>
      <c r="B404" s="183" t="s">
        <v>69</v>
      </c>
      <c r="C404" s="316">
        <v>137</v>
      </c>
      <c r="D404" s="317">
        <v>-49.896000000000001</v>
      </c>
      <c r="E404" s="317">
        <v>23.891999999999999</v>
      </c>
      <c r="F404" s="146"/>
      <c r="G404" s="316">
        <v>199</v>
      </c>
      <c r="H404" s="317">
        <v>-75.284000000000006</v>
      </c>
      <c r="I404" s="317">
        <v>28.292000000000002</v>
      </c>
      <c r="J404" s="146"/>
      <c r="K404" s="316">
        <v>231</v>
      </c>
      <c r="L404" s="317">
        <v>-87.691999999999993</v>
      </c>
      <c r="M404" s="317">
        <v>30.052</v>
      </c>
      <c r="N404" s="147"/>
      <c r="O404" s="318">
        <v>243</v>
      </c>
      <c r="P404" s="317">
        <v>-93.632000000000005</v>
      </c>
      <c r="Q404" s="317">
        <v>31.108000000000001</v>
      </c>
      <c r="R404" s="121"/>
    </row>
    <row r="405" spans="1:18" ht="13.5" thickBot="1" x14ac:dyDescent="0.25">
      <c r="A405" s="460"/>
      <c r="B405" s="186" t="s">
        <v>372</v>
      </c>
      <c r="C405" s="308">
        <v>84</v>
      </c>
      <c r="D405" s="309">
        <v>21.911999999999999</v>
      </c>
      <c r="E405" s="309">
        <v>-25.783999999999999</v>
      </c>
      <c r="F405" s="148"/>
      <c r="G405" s="308">
        <v>136</v>
      </c>
      <c r="H405" s="309">
        <v>46.024000000000001</v>
      </c>
      <c r="I405" s="309">
        <v>-29.655999999999999</v>
      </c>
      <c r="J405" s="148"/>
      <c r="K405" s="308">
        <v>161</v>
      </c>
      <c r="L405" s="309">
        <v>56.408000000000001</v>
      </c>
      <c r="M405" s="309">
        <v>-31.768000000000001</v>
      </c>
      <c r="N405" s="149"/>
      <c r="O405" s="311">
        <v>180</v>
      </c>
      <c r="P405" s="309">
        <v>65.78</v>
      </c>
      <c r="Q405" s="309">
        <v>-31.856000000000002</v>
      </c>
      <c r="R405" s="111"/>
    </row>
    <row r="406" spans="1:18" x14ac:dyDescent="0.2">
      <c r="A406" s="459" t="s">
        <v>70</v>
      </c>
      <c r="B406" s="184" t="s">
        <v>373</v>
      </c>
      <c r="C406" s="299">
        <v>45</v>
      </c>
      <c r="D406" s="300">
        <v>8.1379999999999999</v>
      </c>
      <c r="E406" s="300">
        <v>-4.6399999999999997</v>
      </c>
      <c r="F406" s="142"/>
      <c r="G406" s="299">
        <v>57</v>
      </c>
      <c r="H406" s="300">
        <v>11.134</v>
      </c>
      <c r="I406" s="300">
        <v>-3.5049999999999999</v>
      </c>
      <c r="J406" s="142"/>
      <c r="K406" s="299">
        <v>58</v>
      </c>
      <c r="L406" s="300">
        <v>11.537000000000001</v>
      </c>
      <c r="M406" s="300">
        <v>-3.3919999999999999</v>
      </c>
      <c r="N406" s="143"/>
      <c r="O406" s="302">
        <v>49</v>
      </c>
      <c r="P406" s="300">
        <v>9.4710000000000001</v>
      </c>
      <c r="Q406" s="300">
        <v>-3.8940000000000001</v>
      </c>
      <c r="R406" s="103"/>
    </row>
    <row r="407" spans="1:18" x14ac:dyDescent="0.2">
      <c r="A407" s="460"/>
      <c r="B407" s="184" t="s">
        <v>374</v>
      </c>
      <c r="C407" s="303">
        <v>27</v>
      </c>
      <c r="D407" s="304">
        <v>-1.5049999999999999</v>
      </c>
      <c r="E407" s="304">
        <v>5.3330000000000002</v>
      </c>
      <c r="F407" s="150"/>
      <c r="G407" s="303">
        <v>41</v>
      </c>
      <c r="H407" s="304">
        <v>-5.069</v>
      </c>
      <c r="I407" s="304">
        <v>6.6529999999999996</v>
      </c>
      <c r="J407" s="150"/>
      <c r="K407" s="303">
        <v>49</v>
      </c>
      <c r="L407" s="304">
        <v>-6.7320000000000002</v>
      </c>
      <c r="M407" s="304">
        <v>7.4320000000000004</v>
      </c>
      <c r="N407" s="151"/>
      <c r="O407" s="306">
        <v>52</v>
      </c>
      <c r="P407" s="304">
        <v>-7.59</v>
      </c>
      <c r="Q407" s="304">
        <v>7.6689999999999996</v>
      </c>
      <c r="R407" s="107"/>
    </row>
    <row r="408" spans="1:18" ht="13.5" thickBot="1" x14ac:dyDescent="0.25">
      <c r="A408" s="460"/>
      <c r="B408" s="312" t="s">
        <v>375</v>
      </c>
      <c r="C408" s="313">
        <v>108</v>
      </c>
      <c r="D408" s="314">
        <v>22.15</v>
      </c>
      <c r="E408" s="314">
        <v>-0.62</v>
      </c>
      <c r="F408" s="144"/>
      <c r="G408" s="313">
        <v>121</v>
      </c>
      <c r="H408" s="314">
        <v>24.724</v>
      </c>
      <c r="I408" s="314">
        <v>-3.34</v>
      </c>
      <c r="J408" s="144"/>
      <c r="K408" s="313">
        <v>139</v>
      </c>
      <c r="L408" s="314">
        <v>28.288</v>
      </c>
      <c r="M408" s="314">
        <v>-4.0789999999999997</v>
      </c>
      <c r="N408" s="145"/>
      <c r="O408" s="315">
        <v>139</v>
      </c>
      <c r="P408" s="314">
        <v>28.42</v>
      </c>
      <c r="Q408" s="314">
        <v>-4.6859999999999999</v>
      </c>
      <c r="R408" s="122"/>
    </row>
    <row r="409" spans="1:18" x14ac:dyDescent="0.2">
      <c r="A409" s="459" t="s">
        <v>73</v>
      </c>
      <c r="B409" s="183" t="s">
        <v>376</v>
      </c>
      <c r="C409" s="316">
        <v>27</v>
      </c>
      <c r="D409" s="317">
        <v>-0.14499999999999999</v>
      </c>
      <c r="E409" s="317">
        <v>5.4649999999999999</v>
      </c>
      <c r="F409" s="146"/>
      <c r="G409" s="316">
        <v>37</v>
      </c>
      <c r="H409" s="317">
        <v>-3.8279999999999998</v>
      </c>
      <c r="I409" s="317">
        <v>6.4939999999999998</v>
      </c>
      <c r="J409" s="146"/>
      <c r="K409" s="316">
        <v>45</v>
      </c>
      <c r="L409" s="317">
        <v>-6.032</v>
      </c>
      <c r="M409" s="317">
        <v>6.9960000000000004</v>
      </c>
      <c r="N409" s="147"/>
      <c r="O409" s="318">
        <v>47</v>
      </c>
      <c r="P409" s="317">
        <v>-6.6130000000000004</v>
      </c>
      <c r="Q409" s="317">
        <v>7.26</v>
      </c>
      <c r="R409" s="121"/>
    </row>
    <row r="410" spans="1:18" x14ac:dyDescent="0.2">
      <c r="A410" s="460"/>
      <c r="B410" s="184" t="s">
        <v>377</v>
      </c>
      <c r="C410" s="303">
        <v>44</v>
      </c>
      <c r="D410" s="304">
        <v>7.5369999999999999</v>
      </c>
      <c r="E410" s="304">
        <v>-5.0890000000000004</v>
      </c>
      <c r="F410" s="150"/>
      <c r="G410" s="303">
        <v>55</v>
      </c>
      <c r="H410" s="304">
        <v>10.52</v>
      </c>
      <c r="I410" s="304">
        <v>-4.1509999999999998</v>
      </c>
      <c r="J410" s="150"/>
      <c r="K410" s="303">
        <v>56</v>
      </c>
      <c r="L410" s="304">
        <v>10.738</v>
      </c>
      <c r="M410" s="304">
        <v>-4.2240000000000002</v>
      </c>
      <c r="N410" s="151"/>
      <c r="O410" s="306">
        <v>48</v>
      </c>
      <c r="P410" s="304">
        <v>8.798</v>
      </c>
      <c r="Q410" s="304">
        <v>-4.5609999999999999</v>
      </c>
      <c r="R410" s="107"/>
    </row>
    <row r="411" spans="1:18" ht="13.5" thickBot="1" x14ac:dyDescent="0.25">
      <c r="A411" s="460"/>
      <c r="B411" s="186" t="s">
        <v>378</v>
      </c>
      <c r="C411" s="308">
        <v>90</v>
      </c>
      <c r="D411" s="309">
        <v>18.52</v>
      </c>
      <c r="E411" s="309">
        <v>-1.69</v>
      </c>
      <c r="F411" s="148"/>
      <c r="G411" s="308">
        <v>106</v>
      </c>
      <c r="H411" s="309">
        <v>21.49</v>
      </c>
      <c r="I411" s="309">
        <v>-3.6960000000000002</v>
      </c>
      <c r="J411" s="148"/>
      <c r="K411" s="308">
        <v>127</v>
      </c>
      <c r="L411" s="309">
        <v>25.727</v>
      </c>
      <c r="M411" s="309">
        <v>-4.3689999999999998</v>
      </c>
      <c r="N411" s="149"/>
      <c r="O411" s="311">
        <v>126</v>
      </c>
      <c r="P411" s="309">
        <v>25.620999999999999</v>
      </c>
      <c r="Q411" s="309">
        <v>-4.9370000000000003</v>
      </c>
      <c r="R411" s="111"/>
    </row>
    <row r="412" spans="1:18" x14ac:dyDescent="0.2">
      <c r="A412" s="474" t="s">
        <v>239</v>
      </c>
      <c r="B412" s="240" t="s">
        <v>379</v>
      </c>
      <c r="C412" s="299">
        <v>1</v>
      </c>
      <c r="D412" s="300">
        <v>6.0000000000000001E-3</v>
      </c>
      <c r="E412" s="300">
        <v>1E-3</v>
      </c>
      <c r="F412" s="142"/>
      <c r="G412" s="299">
        <v>1</v>
      </c>
      <c r="H412" s="300">
        <v>6.0000000000000001E-3</v>
      </c>
      <c r="I412" s="300">
        <v>0</v>
      </c>
      <c r="J412" s="142"/>
      <c r="K412" s="299">
        <v>1</v>
      </c>
      <c r="L412" s="300">
        <v>6.0000000000000001E-3</v>
      </c>
      <c r="M412" s="300">
        <v>1E-3</v>
      </c>
      <c r="N412" s="143"/>
      <c r="O412" s="302">
        <v>1</v>
      </c>
      <c r="P412" s="300">
        <v>6.0000000000000001E-3</v>
      </c>
      <c r="Q412" s="300">
        <v>1E-3</v>
      </c>
      <c r="R412" s="143"/>
    </row>
    <row r="413" spans="1:18" x14ac:dyDescent="0.2">
      <c r="A413" s="475"/>
      <c r="B413" s="241" t="s">
        <v>380</v>
      </c>
      <c r="C413" s="303">
        <v>10</v>
      </c>
      <c r="D413" s="304">
        <v>0.10100000000000001</v>
      </c>
      <c r="E413" s="304">
        <v>2.7E-2</v>
      </c>
      <c r="F413" s="150"/>
      <c r="G413" s="303">
        <v>10</v>
      </c>
      <c r="H413" s="304">
        <v>0.107</v>
      </c>
      <c r="I413" s="304">
        <v>2.7E-2</v>
      </c>
      <c r="J413" s="150"/>
      <c r="K413" s="303">
        <v>10</v>
      </c>
      <c r="L413" s="304">
        <v>0.109</v>
      </c>
      <c r="M413" s="304">
        <v>0.03</v>
      </c>
      <c r="N413" s="151"/>
      <c r="O413" s="306">
        <v>10</v>
      </c>
      <c r="P413" s="304">
        <v>0.109</v>
      </c>
      <c r="Q413" s="304">
        <v>0.03</v>
      </c>
      <c r="R413" s="151"/>
    </row>
    <row r="414" spans="1:18" x14ac:dyDescent="0.2">
      <c r="A414" s="475"/>
      <c r="B414" s="241" t="s">
        <v>381</v>
      </c>
      <c r="C414" s="303">
        <v>2</v>
      </c>
      <c r="D414" s="304">
        <v>1.0999999999999999E-2</v>
      </c>
      <c r="E414" s="304">
        <v>1.4E-2</v>
      </c>
      <c r="F414" s="150"/>
      <c r="G414" s="303">
        <v>2</v>
      </c>
      <c r="H414" s="304">
        <v>1.2E-2</v>
      </c>
      <c r="I414" s="304">
        <v>1.4E-2</v>
      </c>
      <c r="J414" s="150"/>
      <c r="K414" s="303">
        <v>2</v>
      </c>
      <c r="L414" s="304">
        <v>1.4E-2</v>
      </c>
      <c r="M414" s="304">
        <v>1.4E-2</v>
      </c>
      <c r="N414" s="151"/>
      <c r="O414" s="306">
        <v>2</v>
      </c>
      <c r="P414" s="304">
        <v>1.4E-2</v>
      </c>
      <c r="Q414" s="304">
        <v>1.4E-2</v>
      </c>
      <c r="R414" s="151"/>
    </row>
    <row r="415" spans="1:18" x14ac:dyDescent="0.2">
      <c r="A415" s="475"/>
      <c r="B415" s="241" t="s">
        <v>382</v>
      </c>
      <c r="C415" s="303">
        <v>0</v>
      </c>
      <c r="D415" s="304">
        <v>0</v>
      </c>
      <c r="E415" s="304">
        <v>0</v>
      </c>
      <c r="F415" s="150"/>
      <c r="G415" s="303">
        <v>0</v>
      </c>
      <c r="H415" s="304">
        <v>0</v>
      </c>
      <c r="I415" s="304">
        <v>0</v>
      </c>
      <c r="J415" s="150"/>
      <c r="K415" s="303">
        <v>0</v>
      </c>
      <c r="L415" s="304">
        <v>0</v>
      </c>
      <c r="M415" s="304">
        <v>0</v>
      </c>
      <c r="N415" s="151"/>
      <c r="O415" s="306">
        <v>0</v>
      </c>
      <c r="P415" s="304">
        <v>0</v>
      </c>
      <c r="Q415" s="304">
        <v>0</v>
      </c>
      <c r="R415" s="151"/>
    </row>
    <row r="416" spans="1:18" x14ac:dyDescent="0.2">
      <c r="A416" s="475"/>
      <c r="B416" s="241" t="s">
        <v>383</v>
      </c>
      <c r="C416" s="303">
        <v>112</v>
      </c>
      <c r="D416" s="304">
        <v>1.014</v>
      </c>
      <c r="E416" s="304">
        <v>0.68799999999999994</v>
      </c>
      <c r="F416" s="150"/>
      <c r="G416" s="303">
        <v>112</v>
      </c>
      <c r="H416" s="304">
        <v>1.0129999999999999</v>
      </c>
      <c r="I416" s="304">
        <v>0.67800000000000005</v>
      </c>
      <c r="J416" s="150"/>
      <c r="K416" s="303">
        <v>112</v>
      </c>
      <c r="L416" s="304">
        <v>1.014</v>
      </c>
      <c r="M416" s="304">
        <v>0.68600000000000005</v>
      </c>
      <c r="N416" s="151"/>
      <c r="O416" s="306">
        <v>112</v>
      </c>
      <c r="P416" s="304">
        <v>1.012</v>
      </c>
      <c r="Q416" s="304">
        <v>0.69199999999999995</v>
      </c>
      <c r="R416" s="151"/>
    </row>
    <row r="417" spans="1:18" x14ac:dyDescent="0.2">
      <c r="A417" s="475"/>
      <c r="B417" s="241" t="s">
        <v>384</v>
      </c>
      <c r="C417" s="303">
        <v>0</v>
      </c>
      <c r="D417" s="304">
        <v>0</v>
      </c>
      <c r="E417" s="304">
        <v>0</v>
      </c>
      <c r="F417" s="150"/>
      <c r="G417" s="303">
        <v>0</v>
      </c>
      <c r="H417" s="304">
        <v>0</v>
      </c>
      <c r="I417" s="304">
        <v>0</v>
      </c>
      <c r="J417" s="150"/>
      <c r="K417" s="303">
        <v>0</v>
      </c>
      <c r="L417" s="304">
        <v>0</v>
      </c>
      <c r="M417" s="304">
        <v>0</v>
      </c>
      <c r="N417" s="151"/>
      <c r="O417" s="306">
        <v>0</v>
      </c>
      <c r="P417" s="304">
        <v>0</v>
      </c>
      <c r="Q417" s="304">
        <v>0</v>
      </c>
      <c r="R417" s="151"/>
    </row>
    <row r="418" spans="1:18" x14ac:dyDescent="0.2">
      <c r="A418" s="475"/>
      <c r="B418" s="241" t="s">
        <v>385</v>
      </c>
      <c r="C418" s="308">
        <v>1</v>
      </c>
      <c r="D418" s="309">
        <v>8.9999999999999993E-3</v>
      </c>
      <c r="E418" s="309">
        <v>5.0000000000000001E-3</v>
      </c>
      <c r="F418" s="148"/>
      <c r="G418" s="308">
        <v>1</v>
      </c>
      <c r="H418" s="309">
        <v>8.0000000000000002E-3</v>
      </c>
      <c r="I418" s="309">
        <v>5.0000000000000001E-3</v>
      </c>
      <c r="J418" s="148"/>
      <c r="K418" s="308">
        <v>1</v>
      </c>
      <c r="L418" s="309">
        <v>8.9999999999999993E-3</v>
      </c>
      <c r="M418" s="309">
        <v>5.0000000000000001E-3</v>
      </c>
      <c r="N418" s="149"/>
      <c r="O418" s="311">
        <v>1</v>
      </c>
      <c r="P418" s="309">
        <v>1.0999999999999999E-2</v>
      </c>
      <c r="Q418" s="309">
        <v>5.0000000000000001E-3</v>
      </c>
      <c r="R418" s="149"/>
    </row>
    <row r="419" spans="1:18" ht="13.5" thickBot="1" x14ac:dyDescent="0.25">
      <c r="A419" s="476"/>
      <c r="B419" s="319" t="s">
        <v>85</v>
      </c>
      <c r="C419" s="308">
        <v>18</v>
      </c>
      <c r="D419" s="309">
        <v>0.2</v>
      </c>
      <c r="E419" s="309">
        <v>1.4999999999999999E-2</v>
      </c>
      <c r="F419" s="148"/>
      <c r="G419" s="308">
        <v>18</v>
      </c>
      <c r="H419" s="309">
        <v>0.192</v>
      </c>
      <c r="I419" s="309">
        <v>1.4999999999999999E-2</v>
      </c>
      <c r="J419" s="148"/>
      <c r="K419" s="308">
        <v>19</v>
      </c>
      <c r="L419" s="309">
        <v>0.20300000000000001</v>
      </c>
      <c r="M419" s="309">
        <v>1.4999999999999999E-2</v>
      </c>
      <c r="N419" s="149"/>
      <c r="O419" s="315">
        <v>19</v>
      </c>
      <c r="P419" s="314">
        <v>0.20499999999999999</v>
      </c>
      <c r="Q419" s="314">
        <v>1.4999999999999999E-2</v>
      </c>
      <c r="R419" s="145"/>
    </row>
    <row r="420" spans="1:18" x14ac:dyDescent="0.2">
      <c r="A420" s="459" t="s">
        <v>244</v>
      </c>
      <c r="B420" s="240" t="s">
        <v>386</v>
      </c>
      <c r="C420" s="302">
        <v>0</v>
      </c>
      <c r="D420" s="300">
        <v>0</v>
      </c>
      <c r="E420" s="300">
        <v>0</v>
      </c>
      <c r="F420" s="143"/>
      <c r="G420" s="302">
        <v>0</v>
      </c>
      <c r="H420" s="300">
        <v>0</v>
      </c>
      <c r="I420" s="300">
        <v>0</v>
      </c>
      <c r="J420" s="143"/>
      <c r="K420" s="299">
        <v>0</v>
      </c>
      <c r="L420" s="300">
        <v>0</v>
      </c>
      <c r="M420" s="300">
        <v>0</v>
      </c>
      <c r="N420" s="143"/>
      <c r="O420" s="302">
        <v>0</v>
      </c>
      <c r="P420" s="300">
        <v>0</v>
      </c>
      <c r="Q420" s="300">
        <v>0</v>
      </c>
      <c r="R420" s="103"/>
    </row>
    <row r="421" spans="1:18" x14ac:dyDescent="0.2">
      <c r="A421" s="460"/>
      <c r="B421" s="241" t="s">
        <v>387</v>
      </c>
      <c r="C421" s="306">
        <v>1</v>
      </c>
      <c r="D421" s="304">
        <v>1.6E-2</v>
      </c>
      <c r="E421" s="304">
        <v>1E-3</v>
      </c>
      <c r="F421" s="151"/>
      <c r="G421" s="306">
        <v>2</v>
      </c>
      <c r="H421" s="304">
        <v>1.9E-2</v>
      </c>
      <c r="I421" s="304">
        <v>1E-3</v>
      </c>
      <c r="J421" s="151"/>
      <c r="K421" s="303">
        <v>2</v>
      </c>
      <c r="L421" s="304">
        <v>0.02</v>
      </c>
      <c r="M421" s="304">
        <v>1E-3</v>
      </c>
      <c r="N421" s="151"/>
      <c r="O421" s="306">
        <v>2</v>
      </c>
      <c r="P421" s="304">
        <v>1.9E-2</v>
      </c>
      <c r="Q421" s="304">
        <v>1E-3</v>
      </c>
      <c r="R421" s="107"/>
    </row>
    <row r="422" spans="1:18" x14ac:dyDescent="0.2">
      <c r="A422" s="460"/>
      <c r="B422" s="241" t="s">
        <v>388</v>
      </c>
      <c r="C422" s="306">
        <v>2</v>
      </c>
      <c r="D422" s="304">
        <v>1.9E-2</v>
      </c>
      <c r="E422" s="304">
        <v>5.0000000000000001E-3</v>
      </c>
      <c r="F422" s="151"/>
      <c r="G422" s="306">
        <v>2</v>
      </c>
      <c r="H422" s="304">
        <v>2.1000000000000001E-2</v>
      </c>
      <c r="I422" s="304">
        <v>6.0000000000000001E-3</v>
      </c>
      <c r="J422" s="151"/>
      <c r="K422" s="303">
        <v>2</v>
      </c>
      <c r="L422" s="304">
        <v>1.9E-2</v>
      </c>
      <c r="M422" s="304">
        <v>5.0000000000000001E-3</v>
      </c>
      <c r="N422" s="151"/>
      <c r="O422" s="306">
        <v>2</v>
      </c>
      <c r="P422" s="304">
        <v>2.1000000000000001E-2</v>
      </c>
      <c r="Q422" s="304">
        <v>6.0000000000000001E-3</v>
      </c>
      <c r="R422" s="107"/>
    </row>
    <row r="423" spans="1:18" x14ac:dyDescent="0.2">
      <c r="A423" s="460"/>
      <c r="B423" s="241" t="s">
        <v>389</v>
      </c>
      <c r="C423" s="306">
        <v>0</v>
      </c>
      <c r="D423" s="304">
        <v>0</v>
      </c>
      <c r="E423" s="304">
        <v>0</v>
      </c>
      <c r="F423" s="151"/>
      <c r="G423" s="306">
        <v>0</v>
      </c>
      <c r="H423" s="304">
        <v>0</v>
      </c>
      <c r="I423" s="304">
        <v>0</v>
      </c>
      <c r="J423" s="151"/>
      <c r="K423" s="303">
        <v>0</v>
      </c>
      <c r="L423" s="304">
        <v>0</v>
      </c>
      <c r="M423" s="304">
        <v>0</v>
      </c>
      <c r="N423" s="151"/>
      <c r="O423" s="306">
        <v>0</v>
      </c>
      <c r="P423" s="304">
        <v>0</v>
      </c>
      <c r="Q423" s="304">
        <v>0</v>
      </c>
      <c r="R423" s="107"/>
    </row>
    <row r="424" spans="1:18" x14ac:dyDescent="0.2">
      <c r="A424" s="460"/>
      <c r="B424" s="241" t="s">
        <v>390</v>
      </c>
      <c r="C424" s="306">
        <v>110</v>
      </c>
      <c r="D424" s="304">
        <v>1.0009999999999999</v>
      </c>
      <c r="E424" s="304">
        <v>0.67200000000000004</v>
      </c>
      <c r="F424" s="151"/>
      <c r="G424" s="306">
        <v>110</v>
      </c>
      <c r="H424" s="304">
        <v>1</v>
      </c>
      <c r="I424" s="304">
        <v>0.66100000000000003</v>
      </c>
      <c r="J424" s="151"/>
      <c r="K424" s="303">
        <v>110</v>
      </c>
      <c r="L424" s="304">
        <v>1.0009999999999999</v>
      </c>
      <c r="M424" s="304">
        <v>0.67</v>
      </c>
      <c r="N424" s="151"/>
      <c r="O424" s="306">
        <v>111</v>
      </c>
      <c r="P424" s="304">
        <v>0.999</v>
      </c>
      <c r="Q424" s="304">
        <v>0.67600000000000005</v>
      </c>
      <c r="R424" s="107"/>
    </row>
    <row r="425" spans="1:18" x14ac:dyDescent="0.2">
      <c r="A425" s="460"/>
      <c r="B425" s="241" t="s">
        <v>391</v>
      </c>
      <c r="C425" s="306">
        <v>0</v>
      </c>
      <c r="D425" s="304">
        <v>0</v>
      </c>
      <c r="E425" s="304">
        <v>0</v>
      </c>
      <c r="F425" s="151"/>
      <c r="G425" s="306">
        <v>0</v>
      </c>
      <c r="H425" s="304">
        <v>0</v>
      </c>
      <c r="I425" s="304">
        <v>0</v>
      </c>
      <c r="J425" s="151"/>
      <c r="K425" s="303">
        <v>0</v>
      </c>
      <c r="L425" s="304">
        <v>0</v>
      </c>
      <c r="M425" s="304">
        <v>0</v>
      </c>
      <c r="N425" s="151"/>
      <c r="O425" s="306">
        <v>0</v>
      </c>
      <c r="P425" s="304">
        <v>0</v>
      </c>
      <c r="Q425" s="304">
        <v>0</v>
      </c>
      <c r="R425" s="107"/>
    </row>
    <row r="426" spans="1:18" x14ac:dyDescent="0.2">
      <c r="A426" s="460"/>
      <c r="B426" s="241" t="s">
        <v>392</v>
      </c>
      <c r="C426" s="311">
        <v>0</v>
      </c>
      <c r="D426" s="309">
        <v>0</v>
      </c>
      <c r="E426" s="309">
        <v>0</v>
      </c>
      <c r="F426" s="149"/>
      <c r="G426" s="311">
        <v>0</v>
      </c>
      <c r="H426" s="309">
        <v>0</v>
      </c>
      <c r="I426" s="309">
        <v>0</v>
      </c>
      <c r="J426" s="149"/>
      <c r="K426" s="308">
        <v>0</v>
      </c>
      <c r="L426" s="309">
        <v>0</v>
      </c>
      <c r="M426" s="309">
        <v>0</v>
      </c>
      <c r="N426" s="149"/>
      <c r="O426" s="311">
        <v>0</v>
      </c>
      <c r="P426" s="309">
        <v>0</v>
      </c>
      <c r="Q426" s="309">
        <v>0</v>
      </c>
      <c r="R426" s="111"/>
    </row>
    <row r="427" spans="1:18" ht="13.5" thickBot="1" x14ac:dyDescent="0.25">
      <c r="A427" s="461"/>
      <c r="B427" s="243" t="s">
        <v>86</v>
      </c>
      <c r="C427" s="311">
        <v>18</v>
      </c>
      <c r="D427" s="309">
        <v>0.193</v>
      </c>
      <c r="E427" s="309">
        <v>8.0000000000000002E-3</v>
      </c>
      <c r="F427" s="149"/>
      <c r="G427" s="311">
        <v>17</v>
      </c>
      <c r="H427" s="309">
        <v>0.19</v>
      </c>
      <c r="I427" s="309">
        <v>8.0000000000000002E-3</v>
      </c>
      <c r="J427" s="149"/>
      <c r="K427" s="313">
        <v>18</v>
      </c>
      <c r="L427" s="314">
        <v>0.192</v>
      </c>
      <c r="M427" s="314">
        <v>8.0000000000000002E-3</v>
      </c>
      <c r="N427" s="145"/>
      <c r="O427" s="311">
        <v>18</v>
      </c>
      <c r="P427" s="309">
        <v>0.193</v>
      </c>
      <c r="Q427" s="309">
        <v>8.0000000000000002E-3</v>
      </c>
      <c r="R427" s="111"/>
    </row>
    <row r="428" spans="1:18" x14ac:dyDescent="0.2">
      <c r="A428" s="462" t="s">
        <v>87</v>
      </c>
      <c r="B428" s="320" t="s">
        <v>9</v>
      </c>
      <c r="C428" s="464">
        <v>11</v>
      </c>
      <c r="D428" s="465"/>
      <c r="E428" s="465"/>
      <c r="F428" s="466"/>
      <c r="G428" s="467">
        <v>11</v>
      </c>
      <c r="H428" s="465"/>
      <c r="I428" s="465"/>
      <c r="J428" s="468"/>
      <c r="K428" s="464">
        <v>11</v>
      </c>
      <c r="L428" s="465"/>
      <c r="M428" s="465"/>
      <c r="N428" s="466"/>
      <c r="O428" s="467">
        <v>11</v>
      </c>
      <c r="P428" s="465"/>
      <c r="Q428" s="465"/>
      <c r="R428" s="466"/>
    </row>
    <row r="429" spans="1:18" ht="13.5" thickBot="1" x14ac:dyDescent="0.25">
      <c r="A429" s="463"/>
      <c r="B429" s="235" t="s">
        <v>10</v>
      </c>
      <c r="C429" s="469">
        <v>9</v>
      </c>
      <c r="D429" s="470"/>
      <c r="E429" s="470"/>
      <c r="F429" s="471"/>
      <c r="G429" s="472">
        <v>9</v>
      </c>
      <c r="H429" s="470"/>
      <c r="I429" s="470"/>
      <c r="J429" s="473"/>
      <c r="K429" s="469">
        <v>9</v>
      </c>
      <c r="L429" s="470"/>
      <c r="M429" s="470"/>
      <c r="N429" s="471"/>
      <c r="O429" s="472">
        <v>9</v>
      </c>
      <c r="P429" s="470"/>
      <c r="Q429" s="470"/>
      <c r="R429" s="471"/>
    </row>
    <row r="430" spans="1:18" ht="13.5" thickBot="1" x14ac:dyDescent="0.25">
      <c r="A430" s="321" t="s">
        <v>88</v>
      </c>
      <c r="B430" s="322" t="s">
        <v>10</v>
      </c>
      <c r="C430" s="454">
        <v>14</v>
      </c>
      <c r="D430" s="455"/>
      <c r="E430" s="455"/>
      <c r="F430" s="456"/>
      <c r="G430" s="457">
        <v>14</v>
      </c>
      <c r="H430" s="455"/>
      <c r="I430" s="455"/>
      <c r="J430" s="458"/>
      <c r="K430" s="454">
        <v>14</v>
      </c>
      <c r="L430" s="455"/>
      <c r="M430" s="455"/>
      <c r="N430" s="456"/>
      <c r="O430" s="457">
        <v>14</v>
      </c>
      <c r="P430" s="455"/>
      <c r="Q430" s="455"/>
      <c r="R430" s="456"/>
    </row>
    <row r="431" spans="1:18" ht="13.5" thickBot="1" x14ac:dyDescent="0.25">
      <c r="A431" s="360"/>
      <c r="B431" s="125" t="s">
        <v>89</v>
      </c>
      <c r="C431" s="414">
        <v>4.1666666666666664E-2</v>
      </c>
      <c r="D431" s="415"/>
      <c r="E431" s="415"/>
      <c r="F431" s="416"/>
      <c r="G431" s="414">
        <v>0.25</v>
      </c>
      <c r="H431" s="415"/>
      <c r="I431" s="415"/>
      <c r="J431" s="415"/>
      <c r="K431" s="414">
        <v>0.58333333333333304</v>
      </c>
      <c r="L431" s="415"/>
      <c r="M431" s="415"/>
      <c r="N431" s="415"/>
      <c r="O431" s="414">
        <v>0.75</v>
      </c>
      <c r="P431" s="415"/>
      <c r="Q431" s="415"/>
      <c r="R431" s="416"/>
    </row>
    <row r="432" spans="1:18" x14ac:dyDescent="0.2">
      <c r="A432" s="360"/>
      <c r="B432" s="126" t="s">
        <v>177</v>
      </c>
      <c r="C432" s="417">
        <v>233</v>
      </c>
      <c r="D432" s="418"/>
      <c r="E432" s="418"/>
      <c r="F432" s="419"/>
      <c r="G432" s="417">
        <v>233</v>
      </c>
      <c r="H432" s="418"/>
      <c r="I432" s="418"/>
      <c r="J432" s="419"/>
      <c r="K432" s="417">
        <v>232</v>
      </c>
      <c r="L432" s="418"/>
      <c r="M432" s="418"/>
      <c r="N432" s="419"/>
      <c r="O432" s="417">
        <v>234</v>
      </c>
      <c r="P432" s="418"/>
      <c r="Q432" s="418"/>
      <c r="R432" s="419"/>
    </row>
    <row r="433" spans="1:18" x14ac:dyDescent="0.2">
      <c r="A433" s="365"/>
      <c r="B433" s="127" t="s">
        <v>179</v>
      </c>
      <c r="C433" s="448">
        <v>233</v>
      </c>
      <c r="D433" s="449"/>
      <c r="E433" s="449"/>
      <c r="F433" s="450"/>
      <c r="G433" s="448">
        <v>233</v>
      </c>
      <c r="H433" s="449"/>
      <c r="I433" s="449"/>
      <c r="J433" s="450"/>
      <c r="K433" s="448">
        <v>232</v>
      </c>
      <c r="L433" s="449"/>
      <c r="M433" s="449"/>
      <c r="N433" s="450"/>
      <c r="O433" s="448">
        <v>234</v>
      </c>
      <c r="P433" s="449"/>
      <c r="Q433" s="449"/>
      <c r="R433" s="450"/>
    </row>
    <row r="434" spans="1:18" x14ac:dyDescent="0.2">
      <c r="A434" s="366"/>
      <c r="B434" s="127" t="s">
        <v>70</v>
      </c>
      <c r="C434" s="448">
        <v>119</v>
      </c>
      <c r="D434" s="449"/>
      <c r="E434" s="449"/>
      <c r="F434" s="450"/>
      <c r="G434" s="448">
        <v>119</v>
      </c>
      <c r="H434" s="449"/>
      <c r="I434" s="449"/>
      <c r="J434" s="450"/>
      <c r="K434" s="448">
        <v>119</v>
      </c>
      <c r="L434" s="449"/>
      <c r="M434" s="449"/>
      <c r="N434" s="450"/>
      <c r="O434" s="448">
        <v>120</v>
      </c>
      <c r="P434" s="449"/>
      <c r="Q434" s="449"/>
      <c r="R434" s="450"/>
    </row>
    <row r="435" spans="1:18" x14ac:dyDescent="0.2">
      <c r="A435" s="365"/>
      <c r="B435" s="127" t="s">
        <v>73</v>
      </c>
      <c r="C435" s="448">
        <v>119</v>
      </c>
      <c r="D435" s="449"/>
      <c r="E435" s="449"/>
      <c r="F435" s="450"/>
      <c r="G435" s="448">
        <v>119</v>
      </c>
      <c r="H435" s="449"/>
      <c r="I435" s="449"/>
      <c r="J435" s="450"/>
      <c r="K435" s="448">
        <v>119</v>
      </c>
      <c r="L435" s="449"/>
      <c r="M435" s="449"/>
      <c r="N435" s="450"/>
      <c r="O435" s="448">
        <v>120</v>
      </c>
      <c r="P435" s="449"/>
      <c r="Q435" s="449"/>
      <c r="R435" s="450"/>
    </row>
    <row r="436" spans="1:18" x14ac:dyDescent="0.2">
      <c r="A436" s="360"/>
      <c r="B436" s="126" t="s">
        <v>393</v>
      </c>
      <c r="C436" s="448">
        <v>6.3</v>
      </c>
      <c r="D436" s="449"/>
      <c r="E436" s="449"/>
      <c r="F436" s="450"/>
      <c r="G436" s="448">
        <v>6.3</v>
      </c>
      <c r="H436" s="449"/>
      <c r="I436" s="449"/>
      <c r="J436" s="450"/>
      <c r="K436" s="448">
        <v>6.3</v>
      </c>
      <c r="L436" s="449"/>
      <c r="M436" s="449"/>
      <c r="N436" s="450"/>
      <c r="O436" s="448">
        <v>6.3</v>
      </c>
      <c r="P436" s="449"/>
      <c r="Q436" s="449"/>
      <c r="R436" s="450"/>
    </row>
    <row r="437" spans="1:18" ht="13.5" thickBot="1" x14ac:dyDescent="0.25">
      <c r="A437" s="360"/>
      <c r="B437" s="128" t="s">
        <v>394</v>
      </c>
      <c r="C437" s="451">
        <v>6.3</v>
      </c>
      <c r="D437" s="452"/>
      <c r="E437" s="452"/>
      <c r="F437" s="453"/>
      <c r="G437" s="451">
        <v>6.3</v>
      </c>
      <c r="H437" s="452"/>
      <c r="I437" s="452"/>
      <c r="J437" s="453"/>
      <c r="K437" s="451">
        <v>6.3</v>
      </c>
      <c r="L437" s="452"/>
      <c r="M437" s="452"/>
      <c r="N437" s="453"/>
      <c r="O437" s="451">
        <v>6.3</v>
      </c>
      <c r="P437" s="452"/>
      <c r="Q437" s="452"/>
      <c r="R437" s="453"/>
    </row>
    <row r="438" spans="1:18" ht="15" customHeight="1" thickBot="1" x14ac:dyDescent="0.25">
      <c r="A438" s="438" t="s">
        <v>395</v>
      </c>
      <c r="B438" s="439"/>
      <c r="C438" s="439"/>
      <c r="D438" s="439"/>
      <c r="E438" s="439"/>
      <c r="F438" s="439"/>
      <c r="G438" s="439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40"/>
    </row>
    <row r="439" spans="1:18" x14ac:dyDescent="0.2">
      <c r="A439" s="441" t="s">
        <v>395</v>
      </c>
      <c r="B439" s="444" t="s">
        <v>52</v>
      </c>
      <c r="C439" s="446">
        <v>4.1666666666666664E-2</v>
      </c>
      <c r="D439" s="447"/>
      <c r="E439" s="447"/>
      <c r="F439" s="447"/>
      <c r="G439" s="397">
        <v>0.25</v>
      </c>
      <c r="H439" s="398"/>
      <c r="I439" s="398"/>
      <c r="J439" s="399"/>
      <c r="K439" s="398">
        <v>0.58333333333333337</v>
      </c>
      <c r="L439" s="398"/>
      <c r="M439" s="398"/>
      <c r="N439" s="400"/>
      <c r="O439" s="401">
        <v>0.75</v>
      </c>
      <c r="P439" s="401"/>
      <c r="Q439" s="401"/>
      <c r="R439" s="402"/>
    </row>
    <row r="440" spans="1:18" ht="13.5" thickBot="1" x14ac:dyDescent="0.25">
      <c r="A440" s="442"/>
      <c r="B440" s="445"/>
      <c r="C440" s="152" t="s">
        <v>53</v>
      </c>
      <c r="D440" s="153" t="s">
        <v>54</v>
      </c>
      <c r="E440" s="153" t="s">
        <v>55</v>
      </c>
      <c r="F440" s="323" t="s">
        <v>170</v>
      </c>
      <c r="G440" s="154" t="s">
        <v>53</v>
      </c>
      <c r="H440" s="153" t="s">
        <v>54</v>
      </c>
      <c r="I440" s="153" t="s">
        <v>55</v>
      </c>
      <c r="J440" s="324" t="s">
        <v>170</v>
      </c>
      <c r="K440" s="152" t="s">
        <v>53</v>
      </c>
      <c r="L440" s="153" t="s">
        <v>54</v>
      </c>
      <c r="M440" s="153" t="s">
        <v>55</v>
      </c>
      <c r="N440" s="323" t="s">
        <v>170</v>
      </c>
      <c r="O440" s="154" t="s">
        <v>53</v>
      </c>
      <c r="P440" s="153" t="s">
        <v>54</v>
      </c>
      <c r="Q440" s="153" t="s">
        <v>55</v>
      </c>
      <c r="R440" s="324" t="s">
        <v>170</v>
      </c>
    </row>
    <row r="441" spans="1:18" x14ac:dyDescent="0.2">
      <c r="A441" s="442"/>
      <c r="B441" s="325" t="s">
        <v>175</v>
      </c>
      <c r="C441" s="326">
        <v>128</v>
      </c>
      <c r="D441" s="327">
        <v>25.937999999999999</v>
      </c>
      <c r="E441" s="327">
        <v>42.613999999999997</v>
      </c>
      <c r="F441" s="271">
        <v>0.61499999999999999</v>
      </c>
      <c r="G441" s="326">
        <v>211</v>
      </c>
      <c r="H441" s="327">
        <v>60.72</v>
      </c>
      <c r="I441" s="327">
        <v>55.704000000000001</v>
      </c>
      <c r="J441" s="271">
        <v>1.677</v>
      </c>
      <c r="K441" s="326">
        <v>208</v>
      </c>
      <c r="L441" s="327">
        <v>60.962000000000003</v>
      </c>
      <c r="M441" s="327">
        <v>54.142000000000003</v>
      </c>
      <c r="N441" s="271">
        <v>1.627</v>
      </c>
      <c r="O441" s="129">
        <v>166</v>
      </c>
      <c r="P441" s="101">
        <v>39.555999999999997</v>
      </c>
      <c r="Q441" s="101">
        <v>51.612000000000002</v>
      </c>
      <c r="R441" s="103">
        <v>1.0349999999999999</v>
      </c>
    </row>
    <row r="442" spans="1:18" x14ac:dyDescent="0.2">
      <c r="A442" s="442"/>
      <c r="B442" s="328" t="s">
        <v>176</v>
      </c>
      <c r="C442" s="329">
        <v>0</v>
      </c>
      <c r="D442" s="330">
        <v>0</v>
      </c>
      <c r="E442" s="330">
        <v>0</v>
      </c>
      <c r="F442" s="272">
        <v>0</v>
      </c>
      <c r="G442" s="329">
        <v>0</v>
      </c>
      <c r="H442" s="330">
        <v>0</v>
      </c>
      <c r="I442" s="330">
        <v>0</v>
      </c>
      <c r="J442" s="272">
        <v>0</v>
      </c>
      <c r="K442" s="329">
        <v>0</v>
      </c>
      <c r="L442" s="330">
        <v>0</v>
      </c>
      <c r="M442" s="330">
        <v>0</v>
      </c>
      <c r="N442" s="272">
        <v>0</v>
      </c>
      <c r="O442" s="130">
        <v>0</v>
      </c>
      <c r="P442" s="105">
        <v>0</v>
      </c>
      <c r="Q442" s="105">
        <v>0</v>
      </c>
      <c r="R442" s="107">
        <v>0</v>
      </c>
    </row>
    <row r="443" spans="1:18" x14ac:dyDescent="0.2">
      <c r="A443" s="442"/>
      <c r="B443" s="328" t="s">
        <v>59</v>
      </c>
      <c r="C443" s="329">
        <v>248</v>
      </c>
      <c r="D443" s="330">
        <v>-25.937999999999999</v>
      </c>
      <c r="E443" s="330">
        <v>-42.613999999999997</v>
      </c>
      <c r="F443" s="107"/>
      <c r="G443" s="329">
        <v>417</v>
      </c>
      <c r="H443" s="330">
        <v>-60.72</v>
      </c>
      <c r="I443" s="330">
        <v>-55.704000000000001</v>
      </c>
      <c r="J443" s="107"/>
      <c r="K443" s="329">
        <v>409</v>
      </c>
      <c r="L443" s="330">
        <v>-60.962000000000003</v>
      </c>
      <c r="M443" s="330">
        <v>-54.142000000000003</v>
      </c>
      <c r="N443" s="107"/>
      <c r="O443" s="130">
        <v>324</v>
      </c>
      <c r="P443" s="105">
        <v>-39.555999999999997</v>
      </c>
      <c r="Q443" s="105">
        <v>-51.612000000000002</v>
      </c>
      <c r="R443" s="107"/>
    </row>
    <row r="444" spans="1:18" x14ac:dyDescent="0.2">
      <c r="A444" s="442"/>
      <c r="B444" s="328" t="s">
        <v>60</v>
      </c>
      <c r="C444" s="329">
        <v>0</v>
      </c>
      <c r="D444" s="330">
        <v>0</v>
      </c>
      <c r="E444" s="330">
        <v>0</v>
      </c>
      <c r="F444" s="107"/>
      <c r="G444" s="329">
        <v>0</v>
      </c>
      <c r="H444" s="330">
        <v>0</v>
      </c>
      <c r="I444" s="330">
        <v>0</v>
      </c>
      <c r="J444" s="107"/>
      <c r="K444" s="329">
        <v>0</v>
      </c>
      <c r="L444" s="330">
        <v>0</v>
      </c>
      <c r="M444" s="330">
        <v>0</v>
      </c>
      <c r="N444" s="107"/>
      <c r="O444" s="130">
        <v>0</v>
      </c>
      <c r="P444" s="105">
        <v>0</v>
      </c>
      <c r="Q444" s="105">
        <v>0</v>
      </c>
      <c r="R444" s="107"/>
    </row>
    <row r="445" spans="1:18" x14ac:dyDescent="0.2">
      <c r="A445" s="442"/>
      <c r="B445" s="328" t="s">
        <v>287</v>
      </c>
      <c r="C445" s="329">
        <v>29</v>
      </c>
      <c r="D445" s="330">
        <v>4.58</v>
      </c>
      <c r="E445" s="330">
        <v>3.4513999999999996</v>
      </c>
      <c r="F445" s="107"/>
      <c r="G445" s="329">
        <v>31</v>
      </c>
      <c r="H445" s="330">
        <v>4.95</v>
      </c>
      <c r="I445" s="330">
        <v>3.5590000000000002</v>
      </c>
      <c r="J445" s="107"/>
      <c r="K445" s="329">
        <v>32</v>
      </c>
      <c r="L445" s="330">
        <v>5.4119999999999999</v>
      </c>
      <c r="M445" s="330">
        <v>3.4948000000000001</v>
      </c>
      <c r="N445" s="107"/>
      <c r="O445" s="130">
        <v>30</v>
      </c>
      <c r="P445" s="105">
        <v>4.95</v>
      </c>
      <c r="Q445" s="105">
        <v>3.4532000000000003</v>
      </c>
      <c r="R445" s="107"/>
    </row>
    <row r="446" spans="1:18" x14ac:dyDescent="0.2">
      <c r="A446" s="442"/>
      <c r="B446" s="328" t="s">
        <v>61</v>
      </c>
      <c r="C446" s="329">
        <v>0</v>
      </c>
      <c r="D446" s="330">
        <v>0</v>
      </c>
      <c r="E446" s="330">
        <v>0</v>
      </c>
      <c r="F446" s="107"/>
      <c r="G446" s="329">
        <v>0</v>
      </c>
      <c r="H446" s="330">
        <v>0</v>
      </c>
      <c r="I446" s="330">
        <v>0</v>
      </c>
      <c r="J446" s="107"/>
      <c r="K446" s="329">
        <v>0</v>
      </c>
      <c r="L446" s="330">
        <v>0</v>
      </c>
      <c r="M446" s="330">
        <v>0</v>
      </c>
      <c r="N446" s="107"/>
      <c r="O446" s="130">
        <v>0</v>
      </c>
      <c r="P446" s="105">
        <v>0</v>
      </c>
      <c r="Q446" s="105">
        <v>0</v>
      </c>
      <c r="R446" s="107"/>
    </row>
    <row r="447" spans="1:18" x14ac:dyDescent="0.2">
      <c r="A447" s="442"/>
      <c r="B447" s="328" t="s">
        <v>62</v>
      </c>
      <c r="C447" s="329">
        <v>0</v>
      </c>
      <c r="D447" s="330">
        <v>0</v>
      </c>
      <c r="E447" s="330">
        <v>0</v>
      </c>
      <c r="F447" s="107"/>
      <c r="G447" s="329">
        <v>0</v>
      </c>
      <c r="H447" s="330">
        <v>0</v>
      </c>
      <c r="I447" s="330">
        <v>0</v>
      </c>
      <c r="J447" s="107"/>
      <c r="K447" s="329">
        <v>0</v>
      </c>
      <c r="L447" s="330">
        <v>0</v>
      </c>
      <c r="M447" s="330">
        <v>0</v>
      </c>
      <c r="N447" s="107"/>
      <c r="O447" s="130">
        <v>0</v>
      </c>
      <c r="P447" s="105">
        <v>0</v>
      </c>
      <c r="Q447" s="105">
        <v>0</v>
      </c>
      <c r="R447" s="107"/>
    </row>
    <row r="448" spans="1:18" ht="13.5" thickBot="1" x14ac:dyDescent="0.25">
      <c r="A448" s="443"/>
      <c r="B448" s="331" t="s">
        <v>289</v>
      </c>
      <c r="C448" s="332">
        <v>312</v>
      </c>
      <c r="D448" s="333">
        <v>-4.5620000000000003</v>
      </c>
      <c r="E448" s="333">
        <v>-3.0943999999999998</v>
      </c>
      <c r="F448" s="276">
        <v>0.35699999999999998</v>
      </c>
      <c r="G448" s="332">
        <v>334</v>
      </c>
      <c r="H448" s="333">
        <v>-4.9249999999999998</v>
      </c>
      <c r="I448" s="333">
        <v>-3.1440000000000001</v>
      </c>
      <c r="J448" s="276">
        <v>0.41499999999999998</v>
      </c>
      <c r="K448" s="332">
        <v>351</v>
      </c>
      <c r="L448" s="333">
        <v>-5.3970000000000002</v>
      </c>
      <c r="M448" s="333">
        <v>-3.0367999999999999</v>
      </c>
      <c r="N448" s="276">
        <v>0.45800000000000002</v>
      </c>
      <c r="O448" s="155">
        <v>328</v>
      </c>
      <c r="P448" s="109">
        <v>-4.92</v>
      </c>
      <c r="Q448" s="109">
        <v>-3.0592000000000001</v>
      </c>
      <c r="R448" s="111">
        <v>0.39400000000000002</v>
      </c>
    </row>
    <row r="449" spans="1:18" ht="13.5" thickBot="1" x14ac:dyDescent="0.25">
      <c r="A449" s="334" t="s">
        <v>179</v>
      </c>
      <c r="B449" s="335" t="s">
        <v>396</v>
      </c>
      <c r="C449" s="336">
        <v>0</v>
      </c>
      <c r="D449" s="337">
        <v>0</v>
      </c>
      <c r="E449" s="337">
        <v>0</v>
      </c>
      <c r="F449" s="156"/>
      <c r="G449" s="336">
        <v>0</v>
      </c>
      <c r="H449" s="337">
        <v>0</v>
      </c>
      <c r="I449" s="337">
        <v>0</v>
      </c>
      <c r="J449" s="156"/>
      <c r="K449" s="336">
        <v>0</v>
      </c>
      <c r="L449" s="337">
        <v>0</v>
      </c>
      <c r="M449" s="337">
        <v>0</v>
      </c>
      <c r="N449" s="156"/>
      <c r="O449" s="157">
        <v>0</v>
      </c>
      <c r="P449" s="158">
        <v>0</v>
      </c>
      <c r="Q449" s="158">
        <v>0</v>
      </c>
      <c r="R449" s="159"/>
    </row>
    <row r="450" spans="1:18" ht="13.5" thickBot="1" x14ac:dyDescent="0.25">
      <c r="A450" s="338" t="s">
        <v>177</v>
      </c>
      <c r="B450" s="339" t="s">
        <v>397</v>
      </c>
      <c r="C450" s="340">
        <v>164</v>
      </c>
      <c r="D450" s="341">
        <v>-45.197000000000003</v>
      </c>
      <c r="E450" s="341">
        <v>-45.196800000000003</v>
      </c>
      <c r="F450" s="159"/>
      <c r="G450" s="340">
        <v>225</v>
      </c>
      <c r="H450" s="341">
        <v>-62.04</v>
      </c>
      <c r="I450" s="341">
        <v>-62.04</v>
      </c>
      <c r="J450" s="159"/>
      <c r="K450" s="340">
        <v>218</v>
      </c>
      <c r="L450" s="341">
        <v>-60.218000000000004</v>
      </c>
      <c r="M450" s="341">
        <v>-60.218400000000003</v>
      </c>
      <c r="N450" s="159"/>
      <c r="O450" s="157">
        <v>201</v>
      </c>
      <c r="P450" s="158">
        <v>-55.625</v>
      </c>
      <c r="Q450" s="158">
        <v>-55.6248</v>
      </c>
      <c r="R450" s="159"/>
    </row>
    <row r="451" spans="1:18" x14ac:dyDescent="0.2">
      <c r="A451" s="403" t="s">
        <v>70</v>
      </c>
      <c r="B451" s="325" t="s">
        <v>398</v>
      </c>
      <c r="C451" s="326">
        <v>93</v>
      </c>
      <c r="D451" s="327">
        <v>18.638000000000002</v>
      </c>
      <c r="E451" s="327">
        <v>1.0955999999999999</v>
      </c>
      <c r="F451" s="103"/>
      <c r="G451" s="326">
        <v>115</v>
      </c>
      <c r="H451" s="327">
        <v>22.518999999999998</v>
      </c>
      <c r="I451" s="327">
        <v>3.4056000000000002</v>
      </c>
      <c r="J451" s="103"/>
      <c r="K451" s="326">
        <v>123</v>
      </c>
      <c r="L451" s="327">
        <v>24.300999999999998</v>
      </c>
      <c r="M451" s="327">
        <v>3.5244</v>
      </c>
      <c r="N451" s="103"/>
      <c r="O451" s="100">
        <v>105</v>
      </c>
      <c r="P451" s="101">
        <v>20.908999999999999</v>
      </c>
      <c r="Q451" s="101">
        <v>2.2176</v>
      </c>
      <c r="R451" s="103"/>
    </row>
    <row r="452" spans="1:18" x14ac:dyDescent="0.2">
      <c r="A452" s="404"/>
      <c r="B452" s="342" t="s">
        <v>399</v>
      </c>
      <c r="C452" s="329">
        <v>54</v>
      </c>
      <c r="D452" s="330">
        <v>10.757999999999999</v>
      </c>
      <c r="E452" s="330">
        <v>-0.64680000000000004</v>
      </c>
      <c r="F452" s="107"/>
      <c r="G452" s="329">
        <v>67</v>
      </c>
      <c r="H452" s="330">
        <v>13.121</v>
      </c>
      <c r="I452" s="330">
        <v>0.93720000000000003</v>
      </c>
      <c r="J452" s="107"/>
      <c r="K452" s="329">
        <v>71</v>
      </c>
      <c r="L452" s="330">
        <v>14.045</v>
      </c>
      <c r="M452" s="330">
        <v>0.83160000000000001</v>
      </c>
      <c r="N452" s="107"/>
      <c r="O452" s="104">
        <v>60</v>
      </c>
      <c r="P452" s="105">
        <v>11.959</v>
      </c>
      <c r="Q452" s="105">
        <v>0.26400000000000001</v>
      </c>
      <c r="R452" s="107"/>
    </row>
    <row r="453" spans="1:18" x14ac:dyDescent="0.2">
      <c r="A453" s="404"/>
      <c r="B453" s="342" t="s">
        <v>400</v>
      </c>
      <c r="C453" s="329">
        <v>14</v>
      </c>
      <c r="D453" s="330">
        <v>2.323</v>
      </c>
      <c r="E453" s="330">
        <v>1.5311999999999999</v>
      </c>
      <c r="F453" s="107"/>
      <c r="G453" s="329">
        <v>17</v>
      </c>
      <c r="H453" s="330">
        <v>2.8069999999999999</v>
      </c>
      <c r="I453" s="330">
        <v>1.7907999999999999</v>
      </c>
      <c r="J453" s="107"/>
      <c r="K453" s="329">
        <v>16</v>
      </c>
      <c r="L453" s="330">
        <v>2.746</v>
      </c>
      <c r="M453" s="330">
        <v>1.7423999999999999</v>
      </c>
      <c r="N453" s="107"/>
      <c r="O453" s="104">
        <v>15</v>
      </c>
      <c r="P453" s="105">
        <v>2.5209999999999999</v>
      </c>
      <c r="Q453" s="105">
        <v>1.6015999999999999</v>
      </c>
      <c r="R453" s="107"/>
    </row>
    <row r="454" spans="1:18" ht="13.5" thickBot="1" x14ac:dyDescent="0.25">
      <c r="A454" s="405"/>
      <c r="B454" s="343" t="s">
        <v>401</v>
      </c>
      <c r="C454" s="344">
        <v>126</v>
      </c>
      <c r="D454" s="345">
        <v>-19.602</v>
      </c>
      <c r="E454" s="345">
        <v>16.130400000000002</v>
      </c>
      <c r="F454" s="111"/>
      <c r="G454" s="344">
        <v>105</v>
      </c>
      <c r="H454" s="345">
        <v>-9.3849999999999998</v>
      </c>
      <c r="I454" s="345">
        <v>18.414000000000001</v>
      </c>
      <c r="J454" s="111"/>
      <c r="K454" s="344">
        <v>107</v>
      </c>
      <c r="L454" s="345">
        <v>-11.788</v>
      </c>
      <c r="M454" s="345">
        <v>17.7012</v>
      </c>
      <c r="N454" s="111"/>
      <c r="O454" s="108">
        <v>125</v>
      </c>
      <c r="P454" s="109">
        <v>-16.724</v>
      </c>
      <c r="Q454" s="109">
        <v>18.638400000000001</v>
      </c>
      <c r="R454" s="111"/>
    </row>
    <row r="455" spans="1:18" x14ac:dyDescent="0.2">
      <c r="A455" s="403" t="s">
        <v>73</v>
      </c>
      <c r="B455" s="325" t="s">
        <v>402</v>
      </c>
      <c r="C455" s="326">
        <v>133</v>
      </c>
      <c r="D455" s="327">
        <v>-20.869</v>
      </c>
      <c r="E455" s="327">
        <v>16.711200000000002</v>
      </c>
      <c r="F455" s="103"/>
      <c r="G455" s="326">
        <v>110</v>
      </c>
      <c r="H455" s="327">
        <v>-10.494</v>
      </c>
      <c r="I455" s="327">
        <v>19.113600000000002</v>
      </c>
      <c r="J455" s="103"/>
      <c r="K455" s="326">
        <v>112</v>
      </c>
      <c r="L455" s="327">
        <v>-12.87</v>
      </c>
      <c r="M455" s="327">
        <v>18.282</v>
      </c>
      <c r="N455" s="103"/>
      <c r="O455" s="100">
        <v>131</v>
      </c>
      <c r="P455" s="101">
        <v>-17.939</v>
      </c>
      <c r="Q455" s="101">
        <v>19.271999999999998</v>
      </c>
      <c r="R455" s="103"/>
    </row>
    <row r="456" spans="1:18" x14ac:dyDescent="0.2">
      <c r="A456" s="404"/>
      <c r="B456" s="342" t="s">
        <v>403</v>
      </c>
      <c r="C456" s="329">
        <v>104</v>
      </c>
      <c r="D456" s="330">
        <v>20.908999999999999</v>
      </c>
      <c r="E456" s="330">
        <v>1.3728</v>
      </c>
      <c r="F456" s="107"/>
      <c r="G456" s="329">
        <v>134</v>
      </c>
      <c r="H456" s="330">
        <v>26.135999999999999</v>
      </c>
      <c r="I456" s="330">
        <v>4.6727999999999996</v>
      </c>
      <c r="J456" s="107"/>
      <c r="K456" s="329">
        <v>138</v>
      </c>
      <c r="L456" s="330">
        <v>27.178999999999998</v>
      </c>
      <c r="M456" s="330">
        <v>4.6463999999999999</v>
      </c>
      <c r="N456" s="107"/>
      <c r="O456" s="104">
        <v>120</v>
      </c>
      <c r="P456" s="105">
        <v>23.838999999999999</v>
      </c>
      <c r="Q456" s="105">
        <v>2.9567999999999999</v>
      </c>
      <c r="R456" s="107"/>
    </row>
    <row r="457" spans="1:18" x14ac:dyDescent="0.2">
      <c r="A457" s="404"/>
      <c r="B457" s="342" t="s">
        <v>404</v>
      </c>
      <c r="C457" s="329">
        <v>39</v>
      </c>
      <c r="D457" s="330">
        <v>7.63</v>
      </c>
      <c r="E457" s="330">
        <v>1.32</v>
      </c>
      <c r="F457" s="107"/>
      <c r="G457" s="329">
        <v>46</v>
      </c>
      <c r="H457" s="330">
        <v>8.8840000000000003</v>
      </c>
      <c r="I457" s="330">
        <v>1.98</v>
      </c>
      <c r="J457" s="107"/>
      <c r="K457" s="329">
        <v>48</v>
      </c>
      <c r="L457" s="330">
        <v>9.3320000000000007</v>
      </c>
      <c r="M457" s="330">
        <v>1.8744000000000001</v>
      </c>
      <c r="N457" s="107"/>
      <c r="O457" s="104">
        <v>41</v>
      </c>
      <c r="P457" s="105">
        <v>8.0779999999999994</v>
      </c>
      <c r="Q457" s="105">
        <v>1.5311999999999999</v>
      </c>
      <c r="R457" s="107"/>
    </row>
    <row r="458" spans="1:18" ht="13.5" thickBot="1" x14ac:dyDescent="0.25">
      <c r="A458" s="405"/>
      <c r="B458" s="346" t="s">
        <v>405</v>
      </c>
      <c r="C458" s="344">
        <v>12</v>
      </c>
      <c r="D458" s="345">
        <v>1.9710000000000001</v>
      </c>
      <c r="E458" s="345">
        <v>1.2847999999999999</v>
      </c>
      <c r="F458" s="111"/>
      <c r="G458" s="344">
        <v>17</v>
      </c>
      <c r="H458" s="345">
        <v>2.64</v>
      </c>
      <c r="I458" s="345">
        <v>1.9536</v>
      </c>
      <c r="J458" s="111"/>
      <c r="K458" s="344">
        <v>19</v>
      </c>
      <c r="L458" s="345">
        <v>3.01</v>
      </c>
      <c r="M458" s="345">
        <v>2.2704</v>
      </c>
      <c r="N458" s="111"/>
      <c r="O458" s="108">
        <v>15</v>
      </c>
      <c r="P458" s="109">
        <v>2.38</v>
      </c>
      <c r="Q458" s="109">
        <v>1.8524</v>
      </c>
      <c r="R458" s="111"/>
    </row>
    <row r="459" spans="1:18" x14ac:dyDescent="0.2">
      <c r="A459" s="406" t="s">
        <v>77</v>
      </c>
      <c r="B459" s="347" t="s">
        <v>406</v>
      </c>
      <c r="C459" s="326">
        <v>5</v>
      </c>
      <c r="D459" s="327">
        <v>6.7000000000000004E-2</v>
      </c>
      <c r="E459" s="327">
        <v>6.2399999999999997E-2</v>
      </c>
      <c r="F459" s="103"/>
      <c r="G459" s="326">
        <v>5</v>
      </c>
      <c r="H459" s="327">
        <v>7.3999999999999996E-2</v>
      </c>
      <c r="I459" s="327">
        <v>3.7600000000000001E-2</v>
      </c>
      <c r="J459" s="103"/>
      <c r="K459" s="326">
        <v>7</v>
      </c>
      <c r="L459" s="327">
        <v>0.104</v>
      </c>
      <c r="M459" s="327">
        <v>7.9200000000000007E-2</v>
      </c>
      <c r="N459" s="103"/>
      <c r="O459" s="100">
        <v>6</v>
      </c>
      <c r="P459" s="101">
        <v>8.7999999999999995E-2</v>
      </c>
      <c r="Q459" s="101">
        <v>7.3200000000000001E-2</v>
      </c>
      <c r="R459" s="103"/>
    </row>
    <row r="460" spans="1:18" x14ac:dyDescent="0.2">
      <c r="A460" s="407"/>
      <c r="B460" s="348" t="s">
        <v>407</v>
      </c>
      <c r="C460" s="329">
        <v>139</v>
      </c>
      <c r="D460" s="330">
        <v>1.772</v>
      </c>
      <c r="E460" s="330">
        <v>1.6943999999999999</v>
      </c>
      <c r="F460" s="107"/>
      <c r="G460" s="329">
        <v>128</v>
      </c>
      <c r="H460" s="330">
        <v>1.5069999999999999</v>
      </c>
      <c r="I460" s="330">
        <v>1.6566000000000001</v>
      </c>
      <c r="J460" s="107"/>
      <c r="K460" s="329">
        <v>136</v>
      </c>
      <c r="L460" s="330">
        <v>1.774</v>
      </c>
      <c r="M460" s="330">
        <v>1.6242000000000001</v>
      </c>
      <c r="N460" s="107"/>
      <c r="O460" s="104">
        <v>142</v>
      </c>
      <c r="P460" s="105">
        <v>1.8360000000000001</v>
      </c>
      <c r="Q460" s="105">
        <v>1.7034</v>
      </c>
      <c r="R460" s="107"/>
    </row>
    <row r="461" spans="1:18" x14ac:dyDescent="0.2">
      <c r="A461" s="407"/>
      <c r="B461" s="348" t="s">
        <v>408</v>
      </c>
      <c r="C461" s="329">
        <v>30</v>
      </c>
      <c r="D461" s="330">
        <v>0.50700000000000001</v>
      </c>
      <c r="E461" s="330">
        <v>0.15720000000000001</v>
      </c>
      <c r="F461" s="107"/>
      <c r="G461" s="329">
        <v>60</v>
      </c>
      <c r="H461" s="330">
        <v>0.99</v>
      </c>
      <c r="I461" s="330">
        <v>0.35699999999999998</v>
      </c>
      <c r="J461" s="107"/>
      <c r="K461" s="329">
        <v>44</v>
      </c>
      <c r="L461" s="330">
        <v>0.755</v>
      </c>
      <c r="M461" s="330">
        <v>0.17760000000000001</v>
      </c>
      <c r="N461" s="107"/>
      <c r="O461" s="104">
        <v>37</v>
      </c>
      <c r="P461" s="105">
        <v>0.63300000000000001</v>
      </c>
      <c r="Q461" s="105">
        <v>0.19320000000000001</v>
      </c>
      <c r="R461" s="107"/>
    </row>
    <row r="462" spans="1:18" x14ac:dyDescent="0.2">
      <c r="A462" s="407"/>
      <c r="B462" s="349" t="s">
        <v>409</v>
      </c>
      <c r="C462" s="329">
        <v>31</v>
      </c>
      <c r="D462" s="330">
        <v>0.41299999999999998</v>
      </c>
      <c r="E462" s="330">
        <v>0.3624</v>
      </c>
      <c r="F462" s="107"/>
      <c r="G462" s="329">
        <v>14</v>
      </c>
      <c r="H462" s="330">
        <v>0.191</v>
      </c>
      <c r="I462" s="330">
        <v>0.15920000000000001</v>
      </c>
      <c r="J462" s="107"/>
      <c r="K462" s="329">
        <v>38</v>
      </c>
      <c r="L462" s="330">
        <v>0.53600000000000003</v>
      </c>
      <c r="M462" s="330">
        <v>0.39</v>
      </c>
      <c r="N462" s="107"/>
      <c r="O462" s="104">
        <v>31</v>
      </c>
      <c r="P462" s="105">
        <v>0.43</v>
      </c>
      <c r="Q462" s="105">
        <v>0.34599999999999997</v>
      </c>
      <c r="R462" s="107"/>
    </row>
    <row r="463" spans="1:18" ht="13.5" thickBot="1" x14ac:dyDescent="0.25">
      <c r="A463" s="407"/>
      <c r="B463" s="349" t="s">
        <v>85</v>
      </c>
      <c r="C463" s="344">
        <v>7</v>
      </c>
      <c r="D463" s="345">
        <v>0.125</v>
      </c>
      <c r="E463" s="345">
        <v>4.2200000000000001E-2</v>
      </c>
      <c r="F463" s="111"/>
      <c r="G463" s="344">
        <v>7</v>
      </c>
      <c r="H463" s="345">
        <v>0.121</v>
      </c>
      <c r="I463" s="345">
        <v>4.02E-2</v>
      </c>
      <c r="J463" s="111"/>
      <c r="K463" s="344">
        <v>7</v>
      </c>
      <c r="L463" s="345">
        <v>0.123</v>
      </c>
      <c r="M463" s="345">
        <v>4.1000000000000002E-2</v>
      </c>
      <c r="N463" s="111"/>
      <c r="O463" s="108">
        <v>7</v>
      </c>
      <c r="P463" s="109">
        <v>0.125</v>
      </c>
      <c r="Q463" s="109">
        <v>4.1799999999999997E-2</v>
      </c>
      <c r="R463" s="111"/>
    </row>
    <row r="464" spans="1:18" x14ac:dyDescent="0.2">
      <c r="A464" s="406" t="s">
        <v>82</v>
      </c>
      <c r="B464" s="347" t="s">
        <v>410</v>
      </c>
      <c r="C464" s="326">
        <v>66</v>
      </c>
      <c r="D464" s="327">
        <v>1.0029999999999999</v>
      </c>
      <c r="E464" s="327">
        <v>0.6018</v>
      </c>
      <c r="F464" s="103"/>
      <c r="G464" s="326">
        <v>75</v>
      </c>
      <c r="H464" s="327">
        <v>1.117</v>
      </c>
      <c r="I464" s="327">
        <v>0.68159999999999998</v>
      </c>
      <c r="J464" s="103"/>
      <c r="K464" s="326">
        <v>68</v>
      </c>
      <c r="L464" s="327">
        <v>1.081</v>
      </c>
      <c r="M464" s="327">
        <v>0.53400000000000003</v>
      </c>
      <c r="N464" s="103"/>
      <c r="O464" s="100">
        <v>62</v>
      </c>
      <c r="P464" s="101">
        <v>0.96699999999999997</v>
      </c>
      <c r="Q464" s="101">
        <v>0.53159999999999996</v>
      </c>
      <c r="R464" s="103"/>
    </row>
    <row r="465" spans="1:18" x14ac:dyDescent="0.2">
      <c r="A465" s="407"/>
      <c r="B465" s="348" t="s">
        <v>411</v>
      </c>
      <c r="C465" s="329">
        <v>0</v>
      </c>
      <c r="D465" s="330">
        <v>0</v>
      </c>
      <c r="E465" s="330">
        <v>0</v>
      </c>
      <c r="F465" s="107"/>
      <c r="G465" s="329">
        <v>0</v>
      </c>
      <c r="H465" s="330">
        <v>0</v>
      </c>
      <c r="I465" s="330">
        <v>0</v>
      </c>
      <c r="J465" s="107"/>
      <c r="K465" s="329">
        <v>0</v>
      </c>
      <c r="L465" s="330">
        <v>0</v>
      </c>
      <c r="M465" s="330">
        <v>0</v>
      </c>
      <c r="N465" s="107"/>
      <c r="O465" s="104">
        <v>0</v>
      </c>
      <c r="P465" s="105">
        <v>0</v>
      </c>
      <c r="Q465" s="105">
        <v>0</v>
      </c>
      <c r="R465" s="107"/>
    </row>
    <row r="466" spans="1:18" x14ac:dyDescent="0.2">
      <c r="A466" s="407"/>
      <c r="B466" s="348" t="s">
        <v>412</v>
      </c>
      <c r="C466" s="329">
        <v>17</v>
      </c>
      <c r="D466" s="330">
        <v>0.27300000000000002</v>
      </c>
      <c r="E466" s="330">
        <v>0.13400000000000001</v>
      </c>
      <c r="F466" s="107"/>
      <c r="G466" s="329">
        <v>23</v>
      </c>
      <c r="H466" s="330">
        <v>0.36399999999999999</v>
      </c>
      <c r="I466" s="330">
        <v>0.17599999999999999</v>
      </c>
      <c r="J466" s="107"/>
      <c r="K466" s="329">
        <v>24</v>
      </c>
      <c r="L466" s="330">
        <v>0.38900000000000001</v>
      </c>
      <c r="M466" s="330">
        <v>0.1484</v>
      </c>
      <c r="N466" s="107"/>
      <c r="O466" s="104">
        <v>20</v>
      </c>
      <c r="P466" s="105">
        <v>0.33</v>
      </c>
      <c r="Q466" s="105">
        <v>0.14119999999999999</v>
      </c>
      <c r="R466" s="107"/>
    </row>
    <row r="467" spans="1:18" x14ac:dyDescent="0.2">
      <c r="A467" s="407"/>
      <c r="B467" s="348" t="s">
        <v>413</v>
      </c>
      <c r="C467" s="329">
        <v>1</v>
      </c>
      <c r="D467" s="330">
        <v>0</v>
      </c>
      <c r="E467" s="330">
        <v>-2.3400000000000001E-2</v>
      </c>
      <c r="F467" s="107"/>
      <c r="G467" s="329">
        <v>1</v>
      </c>
      <c r="H467" s="330">
        <v>0</v>
      </c>
      <c r="I467" s="330">
        <v>-2.2200000000000001E-2</v>
      </c>
      <c r="J467" s="107"/>
      <c r="K467" s="329">
        <v>1</v>
      </c>
      <c r="L467" s="330">
        <v>0</v>
      </c>
      <c r="M467" s="330">
        <v>-2.2800000000000001E-2</v>
      </c>
      <c r="N467" s="107"/>
      <c r="O467" s="104">
        <v>1</v>
      </c>
      <c r="P467" s="105">
        <v>0</v>
      </c>
      <c r="Q467" s="105">
        <v>-2.4E-2</v>
      </c>
      <c r="R467" s="107"/>
    </row>
    <row r="468" spans="1:18" x14ac:dyDescent="0.2">
      <c r="A468" s="407"/>
      <c r="B468" s="349" t="s">
        <v>414</v>
      </c>
      <c r="C468" s="329">
        <v>18</v>
      </c>
      <c r="D468" s="330">
        <v>0.314</v>
      </c>
      <c r="E468" s="330">
        <v>4.1399999999999999E-2</v>
      </c>
      <c r="F468" s="107"/>
      <c r="G468" s="329">
        <v>27</v>
      </c>
      <c r="H468" s="330">
        <v>0.46600000000000003</v>
      </c>
      <c r="I468" s="330">
        <v>4.9200000000000001E-2</v>
      </c>
      <c r="J468" s="107"/>
      <c r="K468" s="329">
        <v>31</v>
      </c>
      <c r="L468" s="330">
        <v>0.53900000000000003</v>
      </c>
      <c r="M468" s="330">
        <v>6.3E-2</v>
      </c>
      <c r="N468" s="107"/>
      <c r="O468" s="104">
        <v>24</v>
      </c>
      <c r="P468" s="105">
        <v>0.41499999999999998</v>
      </c>
      <c r="Q468" s="105">
        <v>5.5199999999999999E-2</v>
      </c>
      <c r="R468" s="107"/>
    </row>
    <row r="469" spans="1:18" ht="13.5" thickBot="1" x14ac:dyDescent="0.25">
      <c r="A469" s="435"/>
      <c r="B469" s="350" t="s">
        <v>86</v>
      </c>
      <c r="C469" s="332">
        <v>5</v>
      </c>
      <c r="D469" s="333">
        <v>8.6999999999999994E-2</v>
      </c>
      <c r="E469" s="333">
        <v>5.5999999999999999E-3</v>
      </c>
      <c r="F469" s="122"/>
      <c r="G469" s="332">
        <v>5</v>
      </c>
      <c r="H469" s="333">
        <v>9.5000000000000001E-2</v>
      </c>
      <c r="I469" s="333">
        <v>6.7999999999999996E-3</v>
      </c>
      <c r="J469" s="122"/>
      <c r="K469" s="332">
        <v>6</v>
      </c>
      <c r="L469" s="333">
        <v>0.10100000000000001</v>
      </c>
      <c r="M469" s="333">
        <v>6.4999999999999997E-3</v>
      </c>
      <c r="N469" s="122"/>
      <c r="O469" s="116">
        <v>5</v>
      </c>
      <c r="P469" s="117">
        <v>9.5000000000000001E-2</v>
      </c>
      <c r="Q469" s="117">
        <v>5.5999999999999999E-3</v>
      </c>
      <c r="R469" s="122"/>
    </row>
    <row r="470" spans="1:18" ht="13.5" thickBot="1" x14ac:dyDescent="0.25">
      <c r="A470" s="436" t="s">
        <v>87</v>
      </c>
      <c r="B470" s="351" t="s">
        <v>9</v>
      </c>
      <c r="C470" s="430">
        <v>10</v>
      </c>
      <c r="D470" s="431"/>
      <c r="E470" s="431"/>
      <c r="F470" s="432"/>
      <c r="G470" s="433">
        <v>10</v>
      </c>
      <c r="H470" s="431"/>
      <c r="I470" s="431"/>
      <c r="J470" s="434"/>
      <c r="K470" s="430">
        <v>10</v>
      </c>
      <c r="L470" s="431"/>
      <c r="M470" s="431"/>
      <c r="N470" s="432"/>
      <c r="O470" s="433">
        <v>10</v>
      </c>
      <c r="P470" s="431"/>
      <c r="Q470" s="431"/>
      <c r="R470" s="434"/>
    </row>
    <row r="471" spans="1:18" ht="13.5" thickBot="1" x14ac:dyDescent="0.25">
      <c r="A471" s="437"/>
      <c r="B471" s="352" t="s">
        <v>10</v>
      </c>
      <c r="C471" s="423">
        <v>10</v>
      </c>
      <c r="D471" s="421"/>
      <c r="E471" s="421"/>
      <c r="F471" s="424"/>
      <c r="G471" s="420">
        <v>10</v>
      </c>
      <c r="H471" s="421"/>
      <c r="I471" s="421"/>
      <c r="J471" s="422"/>
      <c r="K471" s="423">
        <v>10</v>
      </c>
      <c r="L471" s="421"/>
      <c r="M471" s="421"/>
      <c r="N471" s="424"/>
      <c r="O471" s="420">
        <v>10</v>
      </c>
      <c r="P471" s="421"/>
      <c r="Q471" s="421"/>
      <c r="R471" s="422"/>
    </row>
    <row r="472" spans="1:18" ht="13.5" thickBot="1" x14ac:dyDescent="0.25">
      <c r="A472" s="437"/>
      <c r="B472" s="353" t="s">
        <v>16</v>
      </c>
      <c r="C472" s="425">
        <v>7</v>
      </c>
      <c r="D472" s="426"/>
      <c r="E472" s="426"/>
      <c r="F472" s="427"/>
      <c r="G472" s="428">
        <v>7</v>
      </c>
      <c r="H472" s="426"/>
      <c r="I472" s="426"/>
      <c r="J472" s="429"/>
      <c r="K472" s="425">
        <v>7</v>
      </c>
      <c r="L472" s="426"/>
      <c r="M472" s="426"/>
      <c r="N472" s="427"/>
      <c r="O472" s="428">
        <v>7</v>
      </c>
      <c r="P472" s="426"/>
      <c r="Q472" s="426"/>
      <c r="R472" s="429"/>
    </row>
    <row r="473" spans="1:18" ht="13.5" thickBot="1" x14ac:dyDescent="0.25">
      <c r="A473" s="375"/>
      <c r="B473" s="354" t="s">
        <v>89</v>
      </c>
      <c r="C473" s="414">
        <v>4.1666666666666664E-2</v>
      </c>
      <c r="D473" s="415"/>
      <c r="E473" s="415"/>
      <c r="F473" s="416"/>
      <c r="G473" s="414">
        <v>0.25</v>
      </c>
      <c r="H473" s="415"/>
      <c r="I473" s="415"/>
      <c r="J473" s="416"/>
      <c r="K473" s="414">
        <v>0.58333333333333304</v>
      </c>
      <c r="L473" s="415"/>
      <c r="M473" s="415"/>
      <c r="N473" s="416"/>
      <c r="O473" s="414">
        <v>0.75</v>
      </c>
      <c r="P473" s="415"/>
      <c r="Q473" s="415"/>
      <c r="R473" s="416"/>
    </row>
    <row r="474" spans="1:18" x14ac:dyDescent="0.2">
      <c r="A474" s="376"/>
      <c r="B474" s="355" t="s">
        <v>215</v>
      </c>
      <c r="C474" s="417">
        <v>225</v>
      </c>
      <c r="D474" s="418"/>
      <c r="E474" s="418"/>
      <c r="F474" s="419"/>
      <c r="G474" s="417">
        <v>225</v>
      </c>
      <c r="H474" s="418"/>
      <c r="I474" s="418"/>
      <c r="J474" s="419"/>
      <c r="K474" s="417">
        <v>226</v>
      </c>
      <c r="L474" s="418"/>
      <c r="M474" s="418"/>
      <c r="N474" s="419"/>
      <c r="O474" s="417">
        <v>226</v>
      </c>
      <c r="P474" s="418"/>
      <c r="Q474" s="418"/>
      <c r="R474" s="419"/>
    </row>
    <row r="475" spans="1:18" x14ac:dyDescent="0.2">
      <c r="A475" s="365"/>
      <c r="B475" s="356" t="s">
        <v>216</v>
      </c>
      <c r="C475" s="411">
        <v>0</v>
      </c>
      <c r="D475" s="412"/>
      <c r="E475" s="412"/>
      <c r="F475" s="413"/>
      <c r="G475" s="411">
        <v>0</v>
      </c>
      <c r="H475" s="412"/>
      <c r="I475" s="412"/>
      <c r="J475" s="413"/>
      <c r="K475" s="411">
        <v>0</v>
      </c>
      <c r="L475" s="412"/>
      <c r="M475" s="412"/>
      <c r="N475" s="413"/>
      <c r="O475" s="411">
        <v>0</v>
      </c>
      <c r="P475" s="412"/>
      <c r="Q475" s="412"/>
      <c r="R475" s="413"/>
    </row>
    <row r="476" spans="1:18" x14ac:dyDescent="0.2">
      <c r="A476" s="366"/>
      <c r="B476" s="357" t="s">
        <v>217</v>
      </c>
      <c r="C476" s="411">
        <v>116</v>
      </c>
      <c r="D476" s="412"/>
      <c r="E476" s="412"/>
      <c r="F476" s="413"/>
      <c r="G476" s="411">
        <v>114</v>
      </c>
      <c r="H476" s="412"/>
      <c r="I476" s="412"/>
      <c r="J476" s="413"/>
      <c r="K476" s="411">
        <v>115</v>
      </c>
      <c r="L476" s="412"/>
      <c r="M476" s="412"/>
      <c r="N476" s="413"/>
      <c r="O476" s="411">
        <v>116</v>
      </c>
      <c r="P476" s="412"/>
      <c r="Q476" s="412"/>
      <c r="R476" s="413"/>
    </row>
    <row r="477" spans="1:18" x14ac:dyDescent="0.2">
      <c r="A477" s="365"/>
      <c r="B477" s="356" t="s">
        <v>218</v>
      </c>
      <c r="C477" s="408">
        <v>116</v>
      </c>
      <c r="D477" s="409"/>
      <c r="E477" s="409"/>
      <c r="F477" s="410"/>
      <c r="G477" s="408">
        <v>114</v>
      </c>
      <c r="H477" s="409"/>
      <c r="I477" s="409"/>
      <c r="J477" s="410"/>
      <c r="K477" s="408">
        <v>115</v>
      </c>
      <c r="L477" s="409"/>
      <c r="M477" s="409"/>
      <c r="N477" s="410"/>
      <c r="O477" s="408">
        <v>116</v>
      </c>
      <c r="P477" s="409"/>
      <c r="Q477" s="409"/>
      <c r="R477" s="410"/>
    </row>
    <row r="478" spans="1:18" x14ac:dyDescent="0.2">
      <c r="A478" s="376"/>
      <c r="B478" s="357" t="s">
        <v>166</v>
      </c>
      <c r="C478" s="411">
        <v>10.199999999999999</v>
      </c>
      <c r="D478" s="412"/>
      <c r="E478" s="412"/>
      <c r="F478" s="413"/>
      <c r="G478" s="411">
        <v>10.1</v>
      </c>
      <c r="H478" s="412"/>
      <c r="I478" s="412"/>
      <c r="J478" s="413"/>
      <c r="K478" s="411">
        <v>10.199999999999999</v>
      </c>
      <c r="L478" s="412"/>
      <c r="M478" s="412"/>
      <c r="N478" s="413"/>
      <c r="O478" s="411">
        <v>10.199999999999999</v>
      </c>
      <c r="P478" s="412"/>
      <c r="Q478" s="412"/>
      <c r="R478" s="413"/>
    </row>
    <row r="479" spans="1:18" ht="13.5" thickBot="1" x14ac:dyDescent="0.25">
      <c r="A479" s="376"/>
      <c r="B479" s="358" t="s">
        <v>167</v>
      </c>
      <c r="C479" s="394">
        <v>10.199999999999999</v>
      </c>
      <c r="D479" s="395"/>
      <c r="E479" s="395"/>
      <c r="F479" s="396"/>
      <c r="G479" s="394">
        <v>10.1</v>
      </c>
      <c r="H479" s="395"/>
      <c r="I479" s="395"/>
      <c r="J479" s="396"/>
      <c r="K479" s="394">
        <v>10.199999999999999</v>
      </c>
      <c r="L479" s="395"/>
      <c r="M479" s="395"/>
      <c r="N479" s="396"/>
      <c r="O479" s="394">
        <v>10.199999999999999</v>
      </c>
      <c r="P479" s="395"/>
      <c r="Q479" s="395"/>
      <c r="R479" s="396"/>
    </row>
    <row r="484" spans="4:12" ht="15" x14ac:dyDescent="0.2">
      <c r="D484" s="21" t="s">
        <v>46</v>
      </c>
      <c r="E484" s="21"/>
      <c r="F484" s="21"/>
      <c r="G484" s="38"/>
      <c r="H484" s="39"/>
      <c r="I484" s="39"/>
      <c r="J484" s="21" t="s">
        <v>45</v>
      </c>
      <c r="K484" s="21"/>
      <c r="L484" s="21"/>
    </row>
    <row r="485" spans="4:12" ht="15" x14ac:dyDescent="0.2">
      <c r="D485" s="21" t="s">
        <v>47</v>
      </c>
      <c r="E485" s="21"/>
      <c r="F485" s="21"/>
      <c r="G485" s="21"/>
      <c r="H485" s="21"/>
      <c r="I485" s="21"/>
      <c r="J485" s="21"/>
      <c r="K485" s="21"/>
      <c r="L485" s="21"/>
    </row>
    <row r="486" spans="4:12" ht="15" x14ac:dyDescent="0.2">
      <c r="D486" s="5"/>
      <c r="E486" s="5"/>
      <c r="F486" s="5"/>
      <c r="G486" s="5"/>
      <c r="H486" s="5"/>
      <c r="I486" s="5"/>
      <c r="J486" s="5"/>
      <c r="K486" s="5"/>
      <c r="L486" s="5"/>
    </row>
  </sheetData>
  <mergeCells count="522">
    <mergeCell ref="B3:B4"/>
    <mergeCell ref="C3:F3"/>
    <mergeCell ref="G3:J3"/>
    <mergeCell ref="K3:N3"/>
    <mergeCell ref="O3:R3"/>
    <mergeCell ref="A25:A29"/>
    <mergeCell ref="A30:A35"/>
    <mergeCell ref="A36:A39"/>
    <mergeCell ref="A40:A49"/>
    <mergeCell ref="A50:A57"/>
    <mergeCell ref="A58:A63"/>
    <mergeCell ref="A5:A12"/>
    <mergeCell ref="A13:A15"/>
    <mergeCell ref="A16:A19"/>
    <mergeCell ref="A20:A24"/>
    <mergeCell ref="A64:A70"/>
    <mergeCell ref="A75:A76"/>
    <mergeCell ref="C75:F75"/>
    <mergeCell ref="G75:J75"/>
    <mergeCell ref="K75:N75"/>
    <mergeCell ref="O75:R75"/>
    <mergeCell ref="C76:F76"/>
    <mergeCell ref="G76:J76"/>
    <mergeCell ref="K76:N76"/>
    <mergeCell ref="O76:R76"/>
    <mergeCell ref="C79:F79"/>
    <mergeCell ref="G79:J79"/>
    <mergeCell ref="K79:N79"/>
    <mergeCell ref="O79:R79"/>
    <mergeCell ref="C80:F80"/>
    <mergeCell ref="G80:J80"/>
    <mergeCell ref="K80:N80"/>
    <mergeCell ref="O80:R80"/>
    <mergeCell ref="A77:A78"/>
    <mergeCell ref="C77:F77"/>
    <mergeCell ref="G77:J77"/>
    <mergeCell ref="K77:N77"/>
    <mergeCell ref="O77:R77"/>
    <mergeCell ref="C78:F78"/>
    <mergeCell ref="G78:J78"/>
    <mergeCell ref="K78:N78"/>
    <mergeCell ref="O78:R78"/>
    <mergeCell ref="K83:N83"/>
    <mergeCell ref="O83:R83"/>
    <mergeCell ref="C84:F84"/>
    <mergeCell ref="G84:J84"/>
    <mergeCell ref="K84:N84"/>
    <mergeCell ref="O84:R84"/>
    <mergeCell ref="C81:F81"/>
    <mergeCell ref="G81:J81"/>
    <mergeCell ref="K81:N81"/>
    <mergeCell ref="O81:R81"/>
    <mergeCell ref="C82:F82"/>
    <mergeCell ref="G82:J82"/>
    <mergeCell ref="K82:N82"/>
    <mergeCell ref="O82:R82"/>
    <mergeCell ref="C89:F89"/>
    <mergeCell ref="G89:J89"/>
    <mergeCell ref="K89:N89"/>
    <mergeCell ref="O89:R89"/>
    <mergeCell ref="A1:R1"/>
    <mergeCell ref="A2:R2"/>
    <mergeCell ref="C87:F87"/>
    <mergeCell ref="G87:J87"/>
    <mergeCell ref="K87:N87"/>
    <mergeCell ref="O87:R87"/>
    <mergeCell ref="C88:F88"/>
    <mergeCell ref="G88:J88"/>
    <mergeCell ref="K88:N88"/>
    <mergeCell ref="O88:R88"/>
    <mergeCell ref="C85:F85"/>
    <mergeCell ref="G85:J85"/>
    <mergeCell ref="K85:N85"/>
    <mergeCell ref="O85:R85"/>
    <mergeCell ref="C86:F86"/>
    <mergeCell ref="G86:J86"/>
    <mergeCell ref="K86:N86"/>
    <mergeCell ref="O86:R86"/>
    <mergeCell ref="C83:F83"/>
    <mergeCell ref="G83:J83"/>
    <mergeCell ref="A99:A101"/>
    <mergeCell ref="A102:A103"/>
    <mergeCell ref="A104:A105"/>
    <mergeCell ref="A106:A108"/>
    <mergeCell ref="A109:A112"/>
    <mergeCell ref="A113:A114"/>
    <mergeCell ref="A90:R90"/>
    <mergeCell ref="A91:A98"/>
    <mergeCell ref="B91:B92"/>
    <mergeCell ref="C91:F91"/>
    <mergeCell ref="G91:J91"/>
    <mergeCell ref="K91:N91"/>
    <mergeCell ref="O91:R91"/>
    <mergeCell ref="C119:F119"/>
    <mergeCell ref="G119:J119"/>
    <mergeCell ref="K119:N119"/>
    <mergeCell ref="O119:R119"/>
    <mergeCell ref="C120:F120"/>
    <mergeCell ref="G120:J120"/>
    <mergeCell ref="K120:N120"/>
    <mergeCell ref="O120:R120"/>
    <mergeCell ref="B117:B118"/>
    <mergeCell ref="C117:F117"/>
    <mergeCell ref="G117:J117"/>
    <mergeCell ref="K117:N117"/>
    <mergeCell ref="O117:R117"/>
    <mergeCell ref="C118:F118"/>
    <mergeCell ref="G118:J118"/>
    <mergeCell ref="K118:N118"/>
    <mergeCell ref="O118:R118"/>
    <mergeCell ref="C123:F123"/>
    <mergeCell ref="G123:J123"/>
    <mergeCell ref="K123:N123"/>
    <mergeCell ref="O123:R123"/>
    <mergeCell ref="C124:F124"/>
    <mergeCell ref="G124:J124"/>
    <mergeCell ref="K124:N124"/>
    <mergeCell ref="O124:R124"/>
    <mergeCell ref="C121:F121"/>
    <mergeCell ref="G121:J121"/>
    <mergeCell ref="K121:N121"/>
    <mergeCell ref="O121:R121"/>
    <mergeCell ref="C122:F122"/>
    <mergeCell ref="G122:J122"/>
    <mergeCell ref="K122:N122"/>
    <mergeCell ref="O122:R122"/>
    <mergeCell ref="A127:R127"/>
    <mergeCell ref="A128:A135"/>
    <mergeCell ref="B128:B129"/>
    <mergeCell ref="C128:F128"/>
    <mergeCell ref="G128:J128"/>
    <mergeCell ref="K128:N128"/>
    <mergeCell ref="O128:R128"/>
    <mergeCell ref="C125:F125"/>
    <mergeCell ref="G125:J125"/>
    <mergeCell ref="K125:N125"/>
    <mergeCell ref="O125:R125"/>
    <mergeCell ref="C126:F126"/>
    <mergeCell ref="G126:J126"/>
    <mergeCell ref="K126:N126"/>
    <mergeCell ref="O126:R126"/>
    <mergeCell ref="G174:J174"/>
    <mergeCell ref="K174:N174"/>
    <mergeCell ref="O174:R174"/>
    <mergeCell ref="C175:F175"/>
    <mergeCell ref="G175:J175"/>
    <mergeCell ref="K175:N175"/>
    <mergeCell ref="O175:R175"/>
    <mergeCell ref="A138:A141"/>
    <mergeCell ref="A142:A145"/>
    <mergeCell ref="A146:A158"/>
    <mergeCell ref="A159:A171"/>
    <mergeCell ref="A174:A175"/>
    <mergeCell ref="C174:F174"/>
    <mergeCell ref="C178:F178"/>
    <mergeCell ref="G178:J178"/>
    <mergeCell ref="K178:N178"/>
    <mergeCell ref="O178:R178"/>
    <mergeCell ref="C179:F179"/>
    <mergeCell ref="G179:J179"/>
    <mergeCell ref="K179:N179"/>
    <mergeCell ref="O179:R179"/>
    <mergeCell ref="A176:A177"/>
    <mergeCell ref="C176:F176"/>
    <mergeCell ref="G176:J176"/>
    <mergeCell ref="K176:N176"/>
    <mergeCell ref="O176:R176"/>
    <mergeCell ref="C177:F177"/>
    <mergeCell ref="G177:J177"/>
    <mergeCell ref="K177:N177"/>
    <mergeCell ref="O177:R177"/>
    <mergeCell ref="C182:F182"/>
    <mergeCell ref="G182:J182"/>
    <mergeCell ref="K182:N182"/>
    <mergeCell ref="O182:R182"/>
    <mergeCell ref="C183:F183"/>
    <mergeCell ref="G183:J183"/>
    <mergeCell ref="K183:N183"/>
    <mergeCell ref="O183:R183"/>
    <mergeCell ref="C180:F180"/>
    <mergeCell ref="G180:J180"/>
    <mergeCell ref="K180:N180"/>
    <mergeCell ref="O180:R180"/>
    <mergeCell ref="C181:F181"/>
    <mergeCell ref="G181:J181"/>
    <mergeCell ref="K181:N181"/>
    <mergeCell ref="O181:R181"/>
    <mergeCell ref="C184:F184"/>
    <mergeCell ref="G184:J184"/>
    <mergeCell ref="K184:N184"/>
    <mergeCell ref="O184:R184"/>
    <mergeCell ref="A185:R185"/>
    <mergeCell ref="A186:A193"/>
    <mergeCell ref="B186:B187"/>
    <mergeCell ref="C186:F186"/>
    <mergeCell ref="G186:J186"/>
    <mergeCell ref="K186:N186"/>
    <mergeCell ref="O186:R186"/>
    <mergeCell ref="A194:A201"/>
    <mergeCell ref="A202:A206"/>
    <mergeCell ref="A207:A210"/>
    <mergeCell ref="A211:A212"/>
    <mergeCell ref="A213:A214"/>
    <mergeCell ref="C213:F213"/>
    <mergeCell ref="G213:J213"/>
    <mergeCell ref="K213:N213"/>
    <mergeCell ref="O213:R213"/>
    <mergeCell ref="C216:F216"/>
    <mergeCell ref="G216:J216"/>
    <mergeCell ref="K216:N216"/>
    <mergeCell ref="O216:R216"/>
    <mergeCell ref="C217:F217"/>
    <mergeCell ref="G217:J217"/>
    <mergeCell ref="K217:N217"/>
    <mergeCell ref="O217:R217"/>
    <mergeCell ref="C214:F214"/>
    <mergeCell ref="G214:J214"/>
    <mergeCell ref="K214:N214"/>
    <mergeCell ref="O214:R214"/>
    <mergeCell ref="C215:F215"/>
    <mergeCell ref="G215:J215"/>
    <mergeCell ref="K215:N215"/>
    <mergeCell ref="O215:R215"/>
    <mergeCell ref="C220:F220"/>
    <mergeCell ref="G220:J220"/>
    <mergeCell ref="K220:N220"/>
    <mergeCell ref="O220:R220"/>
    <mergeCell ref="C221:F221"/>
    <mergeCell ref="G221:J221"/>
    <mergeCell ref="K221:N221"/>
    <mergeCell ref="O221:R221"/>
    <mergeCell ref="C218:F218"/>
    <mergeCell ref="G218:J218"/>
    <mergeCell ref="K218:N218"/>
    <mergeCell ref="O218:R218"/>
    <mergeCell ref="C219:F219"/>
    <mergeCell ref="G219:J219"/>
    <mergeCell ref="K219:N219"/>
    <mergeCell ref="O219:R219"/>
    <mergeCell ref="A234:A237"/>
    <mergeCell ref="A238:A241"/>
    <mergeCell ref="A242:A246"/>
    <mergeCell ref="A247:A250"/>
    <mergeCell ref="A252:A257"/>
    <mergeCell ref="A258:A263"/>
    <mergeCell ref="A222:R222"/>
    <mergeCell ref="A223:A231"/>
    <mergeCell ref="B223:B224"/>
    <mergeCell ref="C223:F223"/>
    <mergeCell ref="G223:J223"/>
    <mergeCell ref="K223:N223"/>
    <mergeCell ref="O223:R223"/>
    <mergeCell ref="G266:J266"/>
    <mergeCell ref="K266:N266"/>
    <mergeCell ref="O266:R266"/>
    <mergeCell ref="C267:F267"/>
    <mergeCell ref="G267:J267"/>
    <mergeCell ref="K267:N267"/>
    <mergeCell ref="O267:R267"/>
    <mergeCell ref="A264:A266"/>
    <mergeCell ref="C264:F264"/>
    <mergeCell ref="G264:J264"/>
    <mergeCell ref="K264:N264"/>
    <mergeCell ref="O264:R264"/>
    <mergeCell ref="C265:F265"/>
    <mergeCell ref="G265:J265"/>
    <mergeCell ref="K265:N265"/>
    <mergeCell ref="O265:R265"/>
    <mergeCell ref="C266:F266"/>
    <mergeCell ref="C270:F270"/>
    <mergeCell ref="G270:J270"/>
    <mergeCell ref="K270:N270"/>
    <mergeCell ref="O270:R270"/>
    <mergeCell ref="C271:F271"/>
    <mergeCell ref="G271:J271"/>
    <mergeCell ref="K271:N271"/>
    <mergeCell ref="O271:R271"/>
    <mergeCell ref="C268:F268"/>
    <mergeCell ref="G268:J268"/>
    <mergeCell ref="K268:N268"/>
    <mergeCell ref="O268:R268"/>
    <mergeCell ref="C269:F269"/>
    <mergeCell ref="G269:J269"/>
    <mergeCell ref="K269:N269"/>
    <mergeCell ref="O269:R269"/>
    <mergeCell ref="C274:F274"/>
    <mergeCell ref="G274:J274"/>
    <mergeCell ref="K274:N274"/>
    <mergeCell ref="O274:R274"/>
    <mergeCell ref="C275:F275"/>
    <mergeCell ref="G275:J275"/>
    <mergeCell ref="K275:N275"/>
    <mergeCell ref="O275:R275"/>
    <mergeCell ref="C272:F272"/>
    <mergeCell ref="G272:J272"/>
    <mergeCell ref="K272:N272"/>
    <mergeCell ref="O272:R272"/>
    <mergeCell ref="C273:F273"/>
    <mergeCell ref="G273:J273"/>
    <mergeCell ref="K273:N273"/>
    <mergeCell ref="O273:R273"/>
    <mergeCell ref="A279:A287"/>
    <mergeCell ref="A290:A295"/>
    <mergeCell ref="A296:A301"/>
    <mergeCell ref="A302:A314"/>
    <mergeCell ref="A315:A326"/>
    <mergeCell ref="A327:A334"/>
    <mergeCell ref="A276:R276"/>
    <mergeCell ref="B277:B278"/>
    <mergeCell ref="C277:F277"/>
    <mergeCell ref="G277:J277"/>
    <mergeCell ref="K277:N277"/>
    <mergeCell ref="O277:R277"/>
    <mergeCell ref="C349:F349"/>
    <mergeCell ref="G349:J349"/>
    <mergeCell ref="K349:N349"/>
    <mergeCell ref="O349:R349"/>
    <mergeCell ref="C350:F350"/>
    <mergeCell ref="G350:J350"/>
    <mergeCell ref="K350:N350"/>
    <mergeCell ref="O350:R350"/>
    <mergeCell ref="A335:A345"/>
    <mergeCell ref="A347:A350"/>
    <mergeCell ref="C347:F347"/>
    <mergeCell ref="G347:J347"/>
    <mergeCell ref="K347:N347"/>
    <mergeCell ref="O347:R347"/>
    <mergeCell ref="C348:F348"/>
    <mergeCell ref="G348:J348"/>
    <mergeCell ref="K348:N348"/>
    <mergeCell ref="O348:R348"/>
    <mergeCell ref="C353:F353"/>
    <mergeCell ref="G353:J353"/>
    <mergeCell ref="K353:N353"/>
    <mergeCell ref="O353:R353"/>
    <mergeCell ref="C354:F354"/>
    <mergeCell ref="G354:J354"/>
    <mergeCell ref="K354:N354"/>
    <mergeCell ref="O354:R354"/>
    <mergeCell ref="C351:F351"/>
    <mergeCell ref="G351:J351"/>
    <mergeCell ref="K351:N351"/>
    <mergeCell ref="O351:R351"/>
    <mergeCell ref="C352:F352"/>
    <mergeCell ref="G352:J352"/>
    <mergeCell ref="K352:N352"/>
    <mergeCell ref="O352:R352"/>
    <mergeCell ref="C357:F357"/>
    <mergeCell ref="G357:J357"/>
    <mergeCell ref="K357:N357"/>
    <mergeCell ref="O357:R357"/>
    <mergeCell ref="C358:F358"/>
    <mergeCell ref="G358:J358"/>
    <mergeCell ref="K358:N358"/>
    <mergeCell ref="O358:R358"/>
    <mergeCell ref="C355:F355"/>
    <mergeCell ref="G355:J355"/>
    <mergeCell ref="K355:N355"/>
    <mergeCell ref="O355:R355"/>
    <mergeCell ref="C356:F356"/>
    <mergeCell ref="G356:J356"/>
    <mergeCell ref="K356:N356"/>
    <mergeCell ref="O356:R356"/>
    <mergeCell ref="O361:R361"/>
    <mergeCell ref="A369:A371"/>
    <mergeCell ref="A372:A374"/>
    <mergeCell ref="A375:A376"/>
    <mergeCell ref="A377:A379"/>
    <mergeCell ref="A380:A381"/>
    <mergeCell ref="C359:F359"/>
    <mergeCell ref="G359:J359"/>
    <mergeCell ref="K359:N359"/>
    <mergeCell ref="O359:R359"/>
    <mergeCell ref="A360:R360"/>
    <mergeCell ref="A361:A368"/>
    <mergeCell ref="B361:B362"/>
    <mergeCell ref="C361:F361"/>
    <mergeCell ref="G361:J361"/>
    <mergeCell ref="K361:N361"/>
    <mergeCell ref="C386:F386"/>
    <mergeCell ref="G386:J386"/>
    <mergeCell ref="K386:N386"/>
    <mergeCell ref="O386:R386"/>
    <mergeCell ref="C387:F387"/>
    <mergeCell ref="G387:J387"/>
    <mergeCell ref="K387:N387"/>
    <mergeCell ref="O387:R387"/>
    <mergeCell ref="A382:A383"/>
    <mergeCell ref="C384:F384"/>
    <mergeCell ref="G384:J384"/>
    <mergeCell ref="K384:N384"/>
    <mergeCell ref="O384:R384"/>
    <mergeCell ref="C385:F385"/>
    <mergeCell ref="G385:J385"/>
    <mergeCell ref="K385:N385"/>
    <mergeCell ref="O385:R385"/>
    <mergeCell ref="C390:F390"/>
    <mergeCell ref="G390:J390"/>
    <mergeCell ref="K390:N390"/>
    <mergeCell ref="O390:R390"/>
    <mergeCell ref="C391:F391"/>
    <mergeCell ref="G391:J391"/>
    <mergeCell ref="K391:N391"/>
    <mergeCell ref="O391:R391"/>
    <mergeCell ref="C388:F388"/>
    <mergeCell ref="G388:J388"/>
    <mergeCell ref="K388:N388"/>
    <mergeCell ref="O388:R388"/>
    <mergeCell ref="C389:F389"/>
    <mergeCell ref="G389:J389"/>
    <mergeCell ref="K389:N389"/>
    <mergeCell ref="O389:R389"/>
    <mergeCell ref="O394:R394"/>
    <mergeCell ref="A402:A403"/>
    <mergeCell ref="A404:A405"/>
    <mergeCell ref="A406:A408"/>
    <mergeCell ref="A409:A411"/>
    <mergeCell ref="A412:A419"/>
    <mergeCell ref="C392:F392"/>
    <mergeCell ref="G392:J392"/>
    <mergeCell ref="K392:N392"/>
    <mergeCell ref="O392:R392"/>
    <mergeCell ref="A393:R393"/>
    <mergeCell ref="A394:A401"/>
    <mergeCell ref="B394:B395"/>
    <mergeCell ref="C394:F394"/>
    <mergeCell ref="G394:J394"/>
    <mergeCell ref="K394:N394"/>
    <mergeCell ref="C430:F430"/>
    <mergeCell ref="G430:J430"/>
    <mergeCell ref="K430:N430"/>
    <mergeCell ref="O430:R430"/>
    <mergeCell ref="C431:F431"/>
    <mergeCell ref="G431:J431"/>
    <mergeCell ref="K431:N431"/>
    <mergeCell ref="O431:R431"/>
    <mergeCell ref="A420:A427"/>
    <mergeCell ref="A428:A429"/>
    <mergeCell ref="C428:F428"/>
    <mergeCell ref="G428:J428"/>
    <mergeCell ref="K428:N428"/>
    <mergeCell ref="O428:R428"/>
    <mergeCell ref="C429:F429"/>
    <mergeCell ref="G429:J429"/>
    <mergeCell ref="K429:N429"/>
    <mergeCell ref="O429:R429"/>
    <mergeCell ref="C434:F434"/>
    <mergeCell ref="G434:J434"/>
    <mergeCell ref="K434:N434"/>
    <mergeCell ref="O434:R434"/>
    <mergeCell ref="C435:F435"/>
    <mergeCell ref="G435:J435"/>
    <mergeCell ref="K435:N435"/>
    <mergeCell ref="O435:R435"/>
    <mergeCell ref="C432:F432"/>
    <mergeCell ref="G432:J432"/>
    <mergeCell ref="K432:N432"/>
    <mergeCell ref="O432:R432"/>
    <mergeCell ref="C433:F433"/>
    <mergeCell ref="G433:J433"/>
    <mergeCell ref="K433:N433"/>
    <mergeCell ref="O433:R433"/>
    <mergeCell ref="A464:A469"/>
    <mergeCell ref="A470:A472"/>
    <mergeCell ref="A438:R438"/>
    <mergeCell ref="A439:A448"/>
    <mergeCell ref="B439:B440"/>
    <mergeCell ref="C439:F439"/>
    <mergeCell ref="C436:F436"/>
    <mergeCell ref="G436:J436"/>
    <mergeCell ref="K436:N436"/>
    <mergeCell ref="O436:R436"/>
    <mergeCell ref="C437:F437"/>
    <mergeCell ref="G437:J437"/>
    <mergeCell ref="K437:N437"/>
    <mergeCell ref="O437:R437"/>
    <mergeCell ref="G471:J471"/>
    <mergeCell ref="K471:N471"/>
    <mergeCell ref="O471:R471"/>
    <mergeCell ref="C472:F472"/>
    <mergeCell ref="G472:J472"/>
    <mergeCell ref="K472:N472"/>
    <mergeCell ref="O472:R472"/>
    <mergeCell ref="C470:F470"/>
    <mergeCell ref="G470:J470"/>
    <mergeCell ref="K470:N470"/>
    <mergeCell ref="O470:R470"/>
    <mergeCell ref="C471:F471"/>
    <mergeCell ref="K476:N476"/>
    <mergeCell ref="O476:R476"/>
    <mergeCell ref="C473:F473"/>
    <mergeCell ref="G473:J473"/>
    <mergeCell ref="K473:N473"/>
    <mergeCell ref="O473:R473"/>
    <mergeCell ref="C474:F474"/>
    <mergeCell ref="G474:J474"/>
    <mergeCell ref="K474:N474"/>
    <mergeCell ref="O474:R474"/>
    <mergeCell ref="C479:F479"/>
    <mergeCell ref="G479:J479"/>
    <mergeCell ref="K479:N479"/>
    <mergeCell ref="O479:R479"/>
    <mergeCell ref="G439:J439"/>
    <mergeCell ref="K439:N439"/>
    <mergeCell ref="O439:R439"/>
    <mergeCell ref="A451:A454"/>
    <mergeCell ref="A455:A458"/>
    <mergeCell ref="A459:A463"/>
    <mergeCell ref="C477:F477"/>
    <mergeCell ref="G477:J477"/>
    <mergeCell ref="K477:N477"/>
    <mergeCell ref="O477:R477"/>
    <mergeCell ref="C478:F478"/>
    <mergeCell ref="G478:J478"/>
    <mergeCell ref="K478:N478"/>
    <mergeCell ref="O478:R478"/>
    <mergeCell ref="C475:F475"/>
    <mergeCell ref="G475:J475"/>
    <mergeCell ref="K475:N475"/>
    <mergeCell ref="O475:R475"/>
    <mergeCell ref="C476:F476"/>
    <mergeCell ref="G476:J47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Ведомости по 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LadykoES</cp:lastModifiedBy>
  <cp:lastPrinted>2018-12-28T03:27:13Z</cp:lastPrinted>
  <dcterms:created xsi:type="dcterms:W3CDTF">2005-11-25T04:10:05Z</dcterms:created>
  <dcterms:modified xsi:type="dcterms:W3CDTF">2021-03-17T07:01:00Z</dcterms:modified>
</cp:coreProperties>
</file>