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dykoES\Desktop\Замеры 2020\"/>
    </mc:Choice>
  </mc:AlternateContent>
  <bookViews>
    <workbookView xWindow="0" yWindow="0" windowWidth="28800" windowHeight="12300" tabRatio="538" activeTab="1"/>
  </bookViews>
  <sheets>
    <sheet name="Нагрузки" sheetId="5" r:id="rId1"/>
    <sheet name="Ведомости ПС" sheetId="6" r:id="rId2"/>
  </sheets>
  <definedNames>
    <definedName name="_xlnm.Print_Titles" localSheetId="0">Нагрузки!$5:$6</definedName>
    <definedName name="_xlnm.Print_Area" localSheetId="0">Нагрузки!$A$1:$L$57</definedName>
  </definedNames>
  <calcPr calcId="162913" refMode="R1C1"/>
</workbook>
</file>

<file path=xl/calcChain.xml><?xml version="1.0" encoding="utf-8"?>
<calcChain xmlns="http://schemas.openxmlformats.org/spreadsheetml/2006/main">
  <c r="E45" i="5" l="1"/>
  <c r="F23" i="5" l="1"/>
  <c r="F20" i="5" l="1"/>
  <c r="E20" i="5"/>
  <c r="K9" i="5" l="1"/>
  <c r="F30" i="5" l="1"/>
  <c r="G30" i="5"/>
  <c r="H30" i="5"/>
  <c r="I30" i="5"/>
  <c r="J30" i="5"/>
  <c r="K30" i="5"/>
  <c r="L30" i="5"/>
  <c r="E30" i="5"/>
  <c r="E53" i="5" l="1"/>
  <c r="E37" i="5" l="1"/>
  <c r="J23" i="5" l="1"/>
  <c r="I23" i="5"/>
  <c r="H23" i="5"/>
  <c r="G23" i="5"/>
  <c r="E23" i="5"/>
  <c r="K23" i="5"/>
  <c r="L23" i="5"/>
  <c r="K13" i="5" l="1"/>
  <c r="F13" i="5"/>
  <c r="E13" i="5"/>
  <c r="E9" i="5" l="1"/>
  <c r="F9" i="5"/>
  <c r="G9" i="5"/>
  <c r="H9" i="5"/>
  <c r="I9" i="5"/>
  <c r="J9" i="5"/>
  <c r="L9" i="5"/>
  <c r="L40" i="5" l="1"/>
  <c r="K40" i="5"/>
  <c r="J40" i="5"/>
  <c r="I40" i="5"/>
  <c r="H40" i="5"/>
  <c r="G40" i="5"/>
  <c r="F40" i="5"/>
  <c r="E40" i="5"/>
  <c r="G13" i="5" l="1"/>
  <c r="H13" i="5"/>
  <c r="I13" i="5"/>
  <c r="J13" i="5"/>
  <c r="L13" i="5"/>
  <c r="G20" i="5" l="1"/>
  <c r="H20" i="5"/>
  <c r="I20" i="5"/>
  <c r="J20" i="5"/>
  <c r="K20" i="5"/>
  <c r="L20" i="5"/>
  <c r="F37" i="5"/>
  <c r="G37" i="5"/>
  <c r="H37" i="5"/>
  <c r="I37" i="5"/>
  <c r="J37" i="5"/>
  <c r="K37" i="5"/>
  <c r="L37" i="5"/>
  <c r="F45" i="5"/>
  <c r="G45" i="5"/>
  <c r="H45" i="5"/>
  <c r="I45" i="5"/>
  <c r="J45" i="5"/>
  <c r="K45" i="5"/>
  <c r="L45" i="5"/>
  <c r="F53" i="5" l="1"/>
  <c r="G53" i="5"/>
  <c r="H53" i="5"/>
  <c r="I53" i="5"/>
  <c r="J53" i="5"/>
  <c r="K53" i="5"/>
  <c r="L53" i="5"/>
</calcChain>
</file>

<file path=xl/sharedStrings.xml><?xml version="1.0" encoding="utf-8"?>
<sst xmlns="http://schemas.openxmlformats.org/spreadsheetml/2006/main" count="813" uniqueCount="426">
  <si>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</si>
  <si>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</si>
  <si>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</si>
  <si>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</si>
  <si>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</si>
  <si>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</si>
  <si>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</si>
  <si>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</si>
  <si>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</si>
  <si>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</si>
  <si>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</si>
  <si>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</si>
  <si>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</si>
  <si>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</si>
  <si>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</si>
  <si>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</si>
  <si>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</si>
  <si>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</si>
  <si>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</si>
  <si>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</si>
  <si>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</si>
  <si>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</si>
  <si>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</si>
  <si>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</si>
  <si>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</si>
  <si>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</si>
  <si>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</si>
  <si>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</si>
  <si>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</si>
  <si>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</si>
  <si>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</si>
  <si>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</si>
  <si>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</si>
  <si>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</si>
  <si>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</si>
  <si>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</si>
  <si>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</si>
  <si>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</si>
  <si>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</si>
  <si>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</si>
  <si>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</si>
  <si>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</si>
  <si>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</si>
  <si>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В.В. Жданов</t>
  </si>
  <si>
    <t>Заместитель главного инженера</t>
  </si>
  <si>
    <t>по оперативной работе</t>
  </si>
  <si>
    <t>Т-2</t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</si>
  <si>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</si>
  <si>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</si>
  <si>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</si>
  <si>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</si>
  <si>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</si>
  <si>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</si>
  <si>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</si>
  <si>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</si>
  <si>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</si>
  <si>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</si>
  <si>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</si>
  <si>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</si>
  <si>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</si>
  <si>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</si>
  <si>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Беловская ГРЭС – Восточная I цепь</t>
  </si>
  <si>
    <t>ВЛ 220 кВ 251</t>
  </si>
  <si>
    <t>ВЛ 220 кВ Б-1</t>
  </si>
  <si>
    <t>2Ш-220</t>
  </si>
  <si>
    <t>ВЛ 220 кВ Беловская ГРЭС – Восточная II цепь</t>
  </si>
  <si>
    <t>ВЛ 220 кВ 252</t>
  </si>
  <si>
    <t>ВЛ 220 кВ 254</t>
  </si>
  <si>
    <t>ВЛ 220 кВ Б-2</t>
  </si>
  <si>
    <t>1Ш-110</t>
  </si>
  <si>
    <t>ВЛ 110 кВ В-1</t>
  </si>
  <si>
    <t>ВЛ 110 кВ К-7</t>
  </si>
  <si>
    <t>ВЛ 110 кВ К-9</t>
  </si>
  <si>
    <t>ВЛ 110 кВ К-33</t>
  </si>
  <si>
    <t>ВЛ 110 кВ Б-5 через 1ОВ-110</t>
  </si>
  <si>
    <t>2Ш-110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</si>
  <si>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</si>
  <si>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</si>
  <si>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</si>
  <si>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</si>
  <si>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</si>
  <si>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</si>
  <si>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</si>
  <si>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Б-3</t>
  </si>
  <si>
    <t>ВЛ 110 кВ К-11</t>
  </si>
  <si>
    <t>ВЛ 110 кВ Восточная – Барышевская I цепь с отпайкой на ПС Сады Гиганта</t>
  </si>
  <si>
    <t>КВЛ 110 кВ Мостовая III</t>
  </si>
  <si>
    <t>4Ш-110</t>
  </si>
  <si>
    <t>ВЛ 110 кВ К-24</t>
  </si>
  <si>
    <t>ВЛ 110 кВ Б-4 через 2ОВ-110</t>
  </si>
  <si>
    <t>ВЛ 110 кВ К-12</t>
  </si>
  <si>
    <t>ВЛ 110 кВ К-28</t>
  </si>
  <si>
    <t>1СШ-10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</si>
  <si>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</si>
  <si>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</si>
  <si>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</si>
  <si>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</si>
  <si>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</si>
  <si>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</si>
  <si>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</si>
  <si>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</si>
  <si>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</si>
  <si>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</si>
  <si>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2СШ-10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</si>
  <si>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</si>
  <si>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</si>
  <si>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</si>
  <si>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</si>
  <si>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</si>
  <si>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</si>
  <si>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</si>
  <si>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</si>
  <si>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3СШ-10</t>
  </si>
  <si>
    <t>ф.11-225</t>
  </si>
  <si>
    <t>ф.11-229</t>
  </si>
  <si>
    <t>ф.11-230</t>
  </si>
  <si>
    <t>ф.11-231</t>
  </si>
  <si>
    <t>ф.11-232</t>
  </si>
  <si>
    <t>ф.11-233</t>
  </si>
  <si>
    <t>4СШ-10</t>
  </si>
  <si>
    <t>ф.11-226</t>
  </si>
  <si>
    <t>ф.11-227</t>
  </si>
  <si>
    <t>ф.11-235</t>
  </si>
  <si>
    <t>ф.11-236</t>
  </si>
  <si>
    <t>ф.11-237</t>
  </si>
  <si>
    <t>ф.11-238</t>
  </si>
  <si>
    <t>ф.11-239</t>
  </si>
  <si>
    <t>1ТСН</t>
  </si>
  <si>
    <t>2ТСН</t>
  </si>
  <si>
    <t>3ТСН</t>
  </si>
  <si>
    <t>4ТСН</t>
  </si>
  <si>
    <t>АНЦАПФА</t>
  </si>
  <si>
    <t>ЛРТ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</si>
  <si>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</si>
  <si>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</si>
  <si>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</si>
  <si>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</si>
  <si>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</si>
  <si>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</si>
  <si>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</si>
  <si>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</si>
  <si>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</si>
  <si>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</si>
  <si>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</si>
  <si>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r>
      <t>Δ</t>
    </r>
    <r>
      <rPr>
        <sz val="10"/>
        <rFont val="Times New Roman"/>
        <family val="1"/>
        <charset val="204"/>
      </rPr>
      <t>Q</t>
    </r>
  </si>
  <si>
    <t>ВЛ 110 кВ 0ТСН</t>
  </si>
  <si>
    <t>ПС 220 кВ Восточная</t>
  </si>
  <si>
    <t>ПС 220 кВ Правобережная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</si>
  <si>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</si>
  <si>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</si>
  <si>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</si>
  <si>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</si>
  <si>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</si>
  <si>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</si>
  <si>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</si>
  <si>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</si>
  <si>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</si>
  <si>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257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</si>
  <si>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</si>
  <si>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</si>
  <si>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</si>
  <si>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</si>
  <si>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</si>
  <si>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</si>
  <si>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</si>
  <si>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</si>
  <si>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</si>
  <si>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</si>
  <si>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</si>
  <si>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</si>
  <si>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</si>
  <si>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1АТ-220</t>
  </si>
  <si>
    <t>2АТ-220</t>
  </si>
  <si>
    <t>1СШ-220</t>
  </si>
  <si>
    <t>ЛЭП 238</t>
  </si>
  <si>
    <t>2СШ-220</t>
  </si>
  <si>
    <t>ЛЭП 236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</si>
  <si>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</si>
  <si>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</si>
  <si>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</si>
  <si>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</si>
  <si>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</si>
  <si>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</si>
  <si>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</si>
  <si>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</si>
  <si>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</si>
  <si>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</si>
  <si>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</si>
  <si>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</si>
  <si>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</si>
  <si>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</si>
  <si>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</si>
  <si>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</si>
  <si>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</si>
  <si>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</si>
  <si>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</si>
  <si>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</si>
  <si>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</si>
  <si>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</si>
  <si>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</si>
  <si>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</si>
  <si>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</si>
  <si>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</si>
  <si>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</si>
  <si>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</si>
  <si>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</si>
  <si>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</si>
  <si>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</si>
  <si>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</si>
  <si>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</si>
  <si>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</si>
  <si>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</si>
  <si>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</si>
  <si>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</si>
  <si>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</si>
  <si>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 xml:space="preserve">ПС 220 кВ Строительная 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</si>
  <si>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</si>
  <si>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</si>
  <si>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</si>
  <si>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</si>
  <si>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</si>
  <si>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</si>
  <si>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</si>
  <si>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</si>
  <si>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</si>
  <si>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</si>
  <si>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</si>
  <si>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</si>
  <si>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</si>
  <si>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</si>
  <si>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</si>
  <si>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</si>
  <si>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</si>
  <si>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</si>
  <si>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</si>
  <si>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</si>
  <si>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</si>
  <si>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</si>
  <si>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</si>
  <si>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</si>
  <si>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</si>
  <si>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</si>
  <si>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</si>
  <si>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</si>
  <si>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</si>
  <si>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1сш-6</t>
  </si>
  <si>
    <t>2сш-6</t>
  </si>
  <si>
    <t>ПС 220 кВ Татарская</t>
  </si>
  <si>
    <t>1АТ-125</t>
  </si>
  <si>
    <t>2АТ-125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</si>
  <si>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</si>
  <si>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</si>
  <si>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</si>
  <si>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</si>
  <si>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</si>
  <si>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</si>
  <si>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</si>
  <si>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</si>
  <si>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</si>
  <si>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</si>
  <si>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</si>
  <si>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</si>
  <si>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</si>
  <si>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</si>
  <si>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</si>
  <si>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</si>
  <si>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</si>
  <si>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</si>
  <si>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</si>
  <si>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</si>
  <si>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</si>
  <si>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</si>
  <si>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</si>
  <si>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</si>
  <si>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</si>
  <si>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</si>
  <si>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</si>
  <si>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</si>
  <si>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</si>
  <si>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</si>
  <si>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</si>
  <si>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</si>
  <si>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</si>
  <si>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</si>
  <si>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</si>
  <si>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</si>
  <si>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</si>
  <si>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t>СШ-245</t>
  </si>
  <si>
    <t>СШ-246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</si>
  <si>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</si>
  <si>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</si>
  <si>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</si>
  <si>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</si>
  <si>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</si>
  <si>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</si>
  <si>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</si>
  <si>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</si>
  <si>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</si>
  <si>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</si>
  <si>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</si>
  <si>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</si>
  <si>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</si>
  <si>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</si>
  <si>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</si>
  <si>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</si>
  <si>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</si>
  <si>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</si>
  <si>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</si>
  <si>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</si>
  <si>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</si>
  <si>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</si>
  <si>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</si>
  <si>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</si>
  <si>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</si>
  <si>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</si>
  <si>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</si>
  <si>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</si>
  <si>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</si>
  <si>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</si>
  <si>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</si>
  <si>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</si>
  <si>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</si>
  <si>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</si>
  <si>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</si>
  <si>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</si>
  <si>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</si>
  <si>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</si>
  <si>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</si>
  <si>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</si>
  <si>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</si>
  <si>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</si>
  <si>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</si>
  <si>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</si>
  <si>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</si>
  <si>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</si>
  <si>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</si>
  <si>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</si>
  <si>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</si>
  <si>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</si>
  <si>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</si>
  <si>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</si>
  <si>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</si>
  <si>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</si>
  <si>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</si>
  <si>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</si>
  <si>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</si>
  <si>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</si>
  <si>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</si>
  <si>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</si>
  <si>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</si>
  <si>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</si>
  <si>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</si>
  <si>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</si>
  <si>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</si>
  <si>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</si>
  <si>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</si>
  <si>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ПС 220 кВ Урожай</t>
  </si>
  <si>
    <t xml:space="preserve"> ПС 220 кВ Урожай </t>
  </si>
  <si>
    <t>В-220 1АТ через ОВ-220</t>
  </si>
  <si>
    <t>В-220 2АТ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</si>
  <si>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</si>
  <si>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</si>
  <si>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</si>
  <si>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</si>
  <si>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</si>
  <si>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</si>
  <si>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>ВЛ 110 кВ З-23</t>
  </si>
  <si>
    <t>ВЛ 110 кВ УК-1</t>
  </si>
  <si>
    <t>ВЛ 110 кВ  З-53</t>
  </si>
  <si>
    <t>ВЛ 110 кВ З-110</t>
  </si>
  <si>
    <t>ВЛ 110 кВ УК-2</t>
  </si>
  <si>
    <t>ф.У-8</t>
  </si>
  <si>
    <t>ф.У-25 (приход нагрузки с ПС 110 кВ Карасукская)</t>
  </si>
  <si>
    <t xml:space="preserve">ПС 220 кВ Чулымская </t>
  </si>
  <si>
    <t>В-6-3Т</t>
  </si>
  <si>
    <t>В-6-2АТ</t>
  </si>
  <si>
    <t>ВЛ 220 кВ 243</t>
  </si>
  <si>
    <t>ВЛ 220 кВ 244</t>
  </si>
  <si>
    <t>ВЛ 110  кВ  З-21</t>
  </si>
  <si>
    <t>ВЛ 110  кВ  З-3</t>
  </si>
  <si>
    <t>ВЛ 110  кВ  З-5</t>
  </si>
  <si>
    <t>ВЛ 110  кВ  З-4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</si>
  <si>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</si>
  <si>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</si>
  <si>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</si>
  <si>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</si>
  <si>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</si>
  <si>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</si>
  <si>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</si>
  <si>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</si>
  <si>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</si>
  <si>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</si>
  <si>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</si>
  <si>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</si>
  <si>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</si>
  <si>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</si>
  <si>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</si>
  <si>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</si>
  <si>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1Ш-6</t>
  </si>
  <si>
    <t>2Ш-6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</si>
  <si>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</si>
  <si>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</si>
  <si>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</si>
  <si>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</si>
  <si>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</si>
  <si>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</si>
  <si>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</si>
  <si>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</si>
  <si>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</si>
  <si>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</si>
  <si>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</si>
  <si>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</si>
  <si>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</si>
  <si>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</si>
  <si>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</si>
  <si>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</si>
  <si>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</si>
  <si>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</si>
  <si>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</si>
  <si>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</si>
  <si>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 xml:space="preserve">Ведомости почасовых замеров нагрузок и напряжений по ПС 220 кВ АО "Электромагистраль"  за 16.12.2020 г.  </t>
  </si>
  <si>
    <t>по подстанциям АО "Электрома гистраль" на 16.12.2020г.</t>
  </si>
  <si>
    <r>
      <t>01</t>
    </r>
    <r>
      <rPr>
        <vertAlign val="superscript"/>
        <sz val="10"/>
        <rFont val="Times New Roman"/>
        <family val="1"/>
        <charset val="204"/>
      </rPr>
      <t>00</t>
    </r>
  </si>
  <si>
    <r>
      <t>06</t>
    </r>
    <r>
      <rPr>
        <vertAlign val="superscript"/>
        <sz val="10"/>
        <rFont val="Times New Roman"/>
        <family val="1"/>
        <charset val="204"/>
      </rPr>
      <t>00</t>
    </r>
  </si>
  <si>
    <r>
      <t>14</t>
    </r>
    <r>
      <rPr>
        <vertAlign val="superscript"/>
        <sz val="10"/>
        <rFont val="Times New Roman"/>
        <family val="1"/>
        <charset val="204"/>
      </rPr>
      <t>00</t>
    </r>
  </si>
  <si>
    <r>
      <t>18</t>
    </r>
    <r>
      <rPr>
        <vertAlign val="superscript"/>
        <sz val="10"/>
        <rFont val="Times New Roman"/>
        <family val="1"/>
        <charset val="204"/>
      </rPr>
      <t>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</si>
</sst>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6">
    <xf numFmtId="0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10" fillId="0" borderId="21" xfId="0" applyFont="1" applyBorder="1" applyAlignment="1">
      <alignment vertical="center" textRotation="90" wrapText="1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8" xfId="0" applyNumberFormat="1" applyFont="1" applyFill="1" applyBorder="1" applyAlignment="1"/>
    <xf numFmtId="0" fontId="10" fillId="2" borderId="6" xfId="0" applyNumberFormat="1" applyFont="1" applyFill="1" applyBorder="1" applyAlignment="1"/>
    <xf numFmtId="0" fontId="10" fillId="2" borderId="11" xfId="0" applyNumberFormat="1" applyFont="1" applyFill="1" applyBorder="1" applyAlignment="1"/>
    <xf numFmtId="0" fontId="10" fillId="2" borderId="15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0" borderId="0" xfId="0" applyFont="1" applyAlignment="1"/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31" xfId="1" applyFont="1" applyFill="1" applyBorder="1" applyAlignment="1">
      <alignment vertical="center" wrapText="1"/>
    </xf>
    <xf numFmtId="0" fontId="9" fillId="2" borderId="33" xfId="1" applyFont="1" applyFill="1" applyBorder="1" applyAlignment="1">
      <alignment vertical="center" wrapText="1"/>
    </xf>
    <xf numFmtId="0" fontId="9" fillId="2" borderId="32" xfId="1" applyFont="1" applyFill="1" applyBorder="1" applyAlignment="1">
      <alignment vertical="center" wrapText="1"/>
    </xf>
    <xf numFmtId="0" fontId="9" fillId="2" borderId="34" xfId="1" applyFont="1" applyFill="1" applyBorder="1" applyAlignment="1">
      <alignment vertical="center" wrapText="1"/>
    </xf>
    <xf numFmtId="0" fontId="9" fillId="2" borderId="22" xfId="1" applyFont="1" applyFill="1" applyBorder="1" applyAlignment="1">
      <alignment vertical="center" wrapText="1"/>
    </xf>
    <xf numFmtId="0" fontId="9" fillId="0" borderId="36" xfId="1" applyFont="1" applyFill="1" applyBorder="1" applyAlignment="1">
      <alignment vertical="center" wrapText="1"/>
    </xf>
    <xf numFmtId="0" fontId="9" fillId="0" borderId="34" xfId="1" applyFont="1" applyFill="1" applyBorder="1" applyAlignment="1">
      <alignment vertical="center" wrapText="1"/>
    </xf>
    <xf numFmtId="0" fontId="9" fillId="0" borderId="22" xfId="1" applyFont="1" applyFill="1" applyBorder="1" applyAlignment="1">
      <alignment vertical="center" wrapText="1"/>
    </xf>
    <xf numFmtId="0" fontId="9" fillId="0" borderId="39" xfId="1" applyFont="1" applyFill="1" applyBorder="1" applyAlignment="1">
      <alignment vertical="center" wrapText="1"/>
    </xf>
    <xf numFmtId="0" fontId="9" fillId="0" borderId="31" xfId="1" applyFont="1" applyFill="1" applyBorder="1" applyAlignment="1">
      <alignment vertical="center" wrapText="1"/>
    </xf>
    <xf numFmtId="0" fontId="9" fillId="0" borderId="33" xfId="1" applyFont="1" applyFill="1" applyBorder="1" applyAlignment="1">
      <alignment vertical="center" wrapText="1"/>
    </xf>
    <xf numFmtId="0" fontId="9" fillId="0" borderId="27" xfId="1" applyFont="1" applyFill="1" applyBorder="1" applyAlignment="1">
      <alignment vertical="center" wrapText="1"/>
    </xf>
    <xf numFmtId="0" fontId="9" fillId="2" borderId="39" xfId="1" applyFont="1" applyFill="1" applyBorder="1" applyAlignment="1">
      <alignment vertical="center" wrapText="1"/>
    </xf>
    <xf numFmtId="0" fontId="10" fillId="2" borderId="32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48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top"/>
    </xf>
    <xf numFmtId="0" fontId="10" fillId="2" borderId="38" xfId="0" applyFont="1" applyFill="1" applyBorder="1" applyAlignment="1"/>
    <xf numFmtId="0" fontId="10" fillId="2" borderId="3" xfId="0" applyFont="1" applyFill="1" applyBorder="1" applyAlignment="1"/>
    <xf numFmtId="0" fontId="10" fillId="2" borderId="51" xfId="0" applyFont="1" applyFill="1" applyBorder="1" applyAlignment="1"/>
    <xf numFmtId="0" fontId="10" fillId="2" borderId="15" xfId="0" applyFont="1" applyFill="1" applyBorder="1" applyAlignment="1"/>
    <xf numFmtId="0" fontId="10" fillId="0" borderId="48" xfId="0" applyFont="1" applyBorder="1" applyAlignment="1">
      <alignment horizontal="left" vertical="top"/>
    </xf>
    <xf numFmtId="0" fontId="10" fillId="2" borderId="7" xfId="0" applyFont="1" applyFill="1" applyBorder="1" applyAlignment="1"/>
    <xf numFmtId="0" fontId="10" fillId="2" borderId="1" xfId="0" applyFont="1" applyFill="1" applyBorder="1" applyAlignment="1"/>
    <xf numFmtId="0" fontId="10" fillId="2" borderId="52" xfId="0" applyFont="1" applyFill="1" applyBorder="1" applyAlignment="1"/>
    <xf numFmtId="0" fontId="10" fillId="2" borderId="8" xfId="0" applyFont="1" applyFill="1" applyBorder="1" applyAlignment="1"/>
    <xf numFmtId="0" fontId="10" fillId="0" borderId="43" xfId="0" applyFont="1" applyBorder="1" applyAlignment="1">
      <alignment horizontal="left" vertical="top"/>
    </xf>
    <xf numFmtId="0" fontId="10" fillId="2" borderId="12" xfId="0" applyFont="1" applyFill="1" applyBorder="1" applyAlignment="1"/>
    <xf numFmtId="0" fontId="10" fillId="2" borderId="2" xfId="0" applyFont="1" applyFill="1" applyBorder="1" applyAlignment="1"/>
    <xf numFmtId="0" fontId="10" fillId="2" borderId="29" xfId="0" applyFont="1" applyFill="1" applyBorder="1" applyAlignment="1"/>
    <xf numFmtId="0" fontId="10" fillId="2" borderId="14" xfId="0" applyFont="1" applyFill="1" applyBorder="1" applyAlignment="1"/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10" fillId="2" borderId="49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50" xfId="0" applyFont="1" applyFill="1" applyBorder="1" applyAlignment="1"/>
    <xf numFmtId="0" fontId="10" fillId="2" borderId="11" xfId="0" applyFont="1" applyFill="1" applyBorder="1" applyAlignment="1"/>
    <xf numFmtId="0" fontId="10" fillId="0" borderId="21" xfId="0" applyFont="1" applyBorder="1" applyAlignment="1">
      <alignment horizontal="left" vertical="top"/>
    </xf>
    <xf numFmtId="0" fontId="10" fillId="2" borderId="16" xfId="0" applyFont="1" applyFill="1" applyBorder="1" applyAlignment="1"/>
    <xf numFmtId="0" fontId="10" fillId="2" borderId="19" xfId="0" applyFont="1" applyFill="1" applyBorder="1" applyAlignment="1"/>
    <xf numFmtId="0" fontId="10" fillId="2" borderId="53" xfId="0" applyFont="1" applyFill="1" applyBorder="1" applyAlignment="1"/>
    <xf numFmtId="0" fontId="10" fillId="2" borderId="54" xfId="0" applyFont="1" applyFill="1" applyBorder="1" applyAlignment="1"/>
    <xf numFmtId="0" fontId="10" fillId="2" borderId="55" xfId="0" applyFont="1" applyFill="1" applyBorder="1" applyAlignment="1"/>
    <xf numFmtId="0" fontId="10" fillId="2" borderId="56" xfId="0" applyFont="1" applyFill="1" applyBorder="1" applyAlignment="1"/>
    <xf numFmtId="0" fontId="10" fillId="0" borderId="37" xfId="0" applyFont="1" applyBorder="1" applyAlignment="1">
      <alignment horizontal="left" vertical="top"/>
    </xf>
    <xf numFmtId="0" fontId="10" fillId="2" borderId="44" xfId="0" applyFont="1" applyFill="1" applyBorder="1" applyAlignment="1"/>
    <xf numFmtId="0" fontId="10" fillId="0" borderId="35" xfId="0" applyFont="1" applyBorder="1" applyAlignment="1">
      <alignment horizontal="left" vertical="top"/>
    </xf>
    <xf numFmtId="0" fontId="10" fillId="0" borderId="21" xfId="0" applyFont="1" applyBorder="1" applyAlignment="1">
      <alignment horizontal="center" vertical="center"/>
    </xf>
    <xf numFmtId="0" fontId="10" fillId="2" borderId="57" xfId="0" applyFont="1" applyFill="1" applyBorder="1" applyAlignment="1"/>
    <xf numFmtId="0" fontId="10" fillId="2" borderId="58" xfId="0" applyFont="1" applyFill="1" applyBorder="1" applyAlignment="1"/>
    <xf numFmtId="0" fontId="10" fillId="2" borderId="59" xfId="0" applyFont="1" applyFill="1" applyBorder="1" applyAlignment="1"/>
    <xf numFmtId="0" fontId="10" fillId="2" borderId="60" xfId="0" applyFont="1" applyFill="1" applyBorder="1" applyAlignment="1"/>
    <xf numFmtId="0" fontId="10" fillId="0" borderId="45" xfId="0" applyFont="1" applyBorder="1" applyAlignment="1">
      <alignment horizontal="center" vertical="center"/>
    </xf>
    <xf numFmtId="0" fontId="10" fillId="2" borderId="17" xfId="0" applyFont="1" applyFill="1" applyBorder="1" applyAlignment="1"/>
    <xf numFmtId="0" fontId="10" fillId="2" borderId="61" xfId="0" applyFont="1" applyFill="1" applyBorder="1" applyAlignment="1"/>
    <xf numFmtId="0" fontId="10" fillId="2" borderId="62" xfId="0" applyFont="1" applyFill="1" applyBorder="1" applyAlignment="1"/>
    <xf numFmtId="0" fontId="10" fillId="2" borderId="63" xfId="0" applyFont="1" applyFill="1" applyBorder="1" applyAlignment="1"/>
    <xf numFmtId="0" fontId="10" fillId="0" borderId="37" xfId="0" applyFont="1" applyBorder="1" applyAlignment="1">
      <alignment horizontal="center" vertical="top"/>
    </xf>
    <xf numFmtId="0" fontId="10" fillId="0" borderId="24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/>
    </xf>
    <xf numFmtId="0" fontId="10" fillId="2" borderId="21" xfId="0" applyFont="1" applyFill="1" applyBorder="1" applyAlignment="1">
      <alignment horizontal="left" vertical="top"/>
    </xf>
    <xf numFmtId="0" fontId="10" fillId="2" borderId="45" xfId="0" applyFont="1" applyFill="1" applyBorder="1" applyAlignment="1">
      <alignment horizontal="left" vertical="top"/>
    </xf>
    <xf numFmtId="0" fontId="9" fillId="0" borderId="21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41" xfId="0" applyFont="1" applyBorder="1" applyAlignment="1"/>
    <xf numFmtId="0" fontId="10" fillId="0" borderId="0" xfId="0" applyFont="1" applyFill="1" applyAlignment="1"/>
    <xf numFmtId="0" fontId="10" fillId="0" borderId="48" xfId="0" applyFont="1" applyBorder="1" applyAlignment="1"/>
    <xf numFmtId="0" fontId="10" fillId="0" borderId="43" xfId="0" applyFont="1" applyBorder="1" applyAlignment="1"/>
    <xf numFmtId="0" fontId="12" fillId="0" borderId="0" xfId="0" applyFont="1" applyAlignment="1">
      <alignment horizontal="left" vertical="top" wrapText="1"/>
    </xf>
    <xf numFmtId="0" fontId="10" fillId="0" borderId="4" xfId="0" applyNumberFormat="1" applyFont="1" applyBorder="1" applyAlignment="1"/>
    <xf numFmtId="0" fontId="10" fillId="0" borderId="5" xfId="0" applyNumberFormat="1" applyFont="1" applyBorder="1" applyAlignment="1"/>
    <xf numFmtId="0" fontId="10" fillId="0" borderId="49" xfId="0" applyNumberFormat="1" applyFont="1" applyBorder="1" applyAlignment="1"/>
    <xf numFmtId="0" fontId="10" fillId="0" borderId="6" xfId="0" applyNumberFormat="1" applyFont="1" applyBorder="1" applyAlignment="1"/>
    <xf numFmtId="0" fontId="10" fillId="0" borderId="7" xfId="0" applyNumberFormat="1" applyFont="1" applyBorder="1" applyAlignment="1"/>
    <xf numFmtId="0" fontId="10" fillId="0" borderId="1" xfId="0" applyNumberFormat="1" applyFont="1" applyBorder="1" applyAlignment="1"/>
    <xf numFmtId="0" fontId="10" fillId="0" borderId="52" xfId="0" applyNumberFormat="1" applyFont="1" applyBorder="1" applyAlignment="1"/>
    <xf numFmtId="0" fontId="10" fillId="0" borderId="8" xfId="0" applyNumberFormat="1" applyFont="1" applyBorder="1" applyAlignment="1"/>
    <xf numFmtId="0" fontId="10" fillId="0" borderId="12" xfId="0" applyNumberFormat="1" applyFont="1" applyBorder="1" applyAlignment="1"/>
    <xf numFmtId="0" fontId="10" fillId="0" borderId="2" xfId="0" applyNumberFormat="1" applyFont="1" applyBorder="1" applyAlignment="1"/>
    <xf numFmtId="0" fontId="10" fillId="0" borderId="29" xfId="0" applyNumberFormat="1" applyFont="1" applyBorder="1" applyAlignment="1"/>
    <xf numFmtId="0" fontId="10" fillId="0" borderId="14" xfId="0" applyNumberFormat="1" applyFont="1" applyBorder="1" applyAlignment="1"/>
    <xf numFmtId="0" fontId="10" fillId="0" borderId="57" xfId="0" applyNumberFormat="1" applyFont="1" applyBorder="1" applyAlignment="1"/>
    <xf numFmtId="0" fontId="10" fillId="0" borderId="58" xfId="0" applyNumberFormat="1" applyFont="1" applyBorder="1" applyAlignment="1"/>
    <xf numFmtId="0" fontId="10" fillId="0" borderId="13" xfId="0" applyNumberFormat="1" applyFont="1" applyBorder="1" applyAlignment="1"/>
    <xf numFmtId="0" fontId="10" fillId="0" borderId="70" xfId="0" applyNumberFormat="1" applyFont="1" applyBorder="1" applyAlignment="1"/>
    <xf numFmtId="0" fontId="10" fillId="0" borderId="9" xfId="0" applyNumberFormat="1" applyFont="1" applyBorder="1" applyAlignment="1"/>
    <xf numFmtId="0" fontId="10" fillId="0" borderId="10" xfId="0" applyNumberFormat="1" applyFont="1" applyBorder="1" applyAlignment="1"/>
    <xf numFmtId="0" fontId="10" fillId="0" borderId="10" xfId="0" applyNumberFormat="1" applyFont="1" applyBorder="1" applyAlignment="1">
      <alignment horizontal="left"/>
    </xf>
    <xf numFmtId="0" fontId="10" fillId="0" borderId="38" xfId="0" applyNumberFormat="1" applyFont="1" applyBorder="1" applyAlignment="1"/>
    <xf numFmtId="0" fontId="10" fillId="0" borderId="3" xfId="0" applyNumberFormat="1" applyFont="1" applyBorder="1" applyAlignment="1"/>
    <xf numFmtId="0" fontId="10" fillId="0" borderId="15" xfId="0" applyNumberFormat="1" applyFont="1" applyBorder="1" applyAlignment="1"/>
    <xf numFmtId="0" fontId="10" fillId="0" borderId="11" xfId="0" applyNumberFormat="1" applyFont="1" applyBorder="1" applyAlignment="1"/>
    <xf numFmtId="0" fontId="9" fillId="0" borderId="11" xfId="0" applyFont="1" applyBorder="1" applyAlignment="1">
      <alignment horizontal="center" vertical="center"/>
    </xf>
    <xf numFmtId="0" fontId="9" fillId="2" borderId="23" xfId="1" applyFont="1" applyFill="1" applyBorder="1" applyAlignment="1">
      <alignment vertical="center" wrapText="1"/>
    </xf>
    <xf numFmtId="0" fontId="9" fillId="2" borderId="68" xfId="1" applyFont="1" applyFill="1" applyBorder="1" applyAlignment="1">
      <alignment vertical="center" wrapText="1"/>
    </xf>
    <xf numFmtId="0" fontId="9" fillId="2" borderId="69" xfId="1" applyFont="1" applyFill="1" applyBorder="1" applyAlignment="1">
      <alignment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2" borderId="45" xfId="1" applyFont="1" applyFill="1" applyBorder="1" applyAlignment="1">
      <alignment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2" borderId="35" xfId="1" applyFont="1" applyFill="1" applyBorder="1" applyAlignment="1">
      <alignment vertical="center" wrapText="1"/>
    </xf>
    <xf numFmtId="0" fontId="9" fillId="2" borderId="24" xfId="1" applyFont="1" applyFill="1" applyBorder="1" applyAlignment="1">
      <alignment vertical="center" wrapText="1"/>
    </xf>
    <xf numFmtId="0" fontId="9" fillId="2" borderId="48" xfId="1" applyFont="1" applyFill="1" applyBorder="1" applyAlignment="1">
      <alignment vertical="center" wrapText="1"/>
    </xf>
    <xf numFmtId="0" fontId="9" fillId="2" borderId="43" xfId="1" applyFont="1" applyFill="1" applyBorder="1" applyAlignment="1">
      <alignment vertical="center" wrapText="1"/>
    </xf>
    <xf numFmtId="0" fontId="9" fillId="2" borderId="41" xfId="1" applyFont="1" applyFill="1" applyBorder="1" applyAlignment="1">
      <alignment vertical="center" wrapText="1"/>
    </xf>
    <xf numFmtId="0" fontId="10" fillId="0" borderId="50" xfId="0" applyNumberFormat="1" applyFont="1" applyBorder="1" applyAlignment="1"/>
    <xf numFmtId="0" fontId="10" fillId="0" borderId="35" xfId="1" applyFont="1" applyFill="1" applyBorder="1" applyAlignment="1">
      <alignment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9" fillId="2" borderId="2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/>
    <xf numFmtId="0" fontId="10" fillId="0" borderId="56" xfId="0" applyNumberFormat="1" applyFont="1" applyBorder="1" applyAlignment="1"/>
    <xf numFmtId="0" fontId="10" fillId="0" borderId="73" xfId="0" applyNumberFormat="1" applyFont="1" applyBorder="1" applyAlignment="1"/>
    <xf numFmtId="0" fontId="10" fillId="0" borderId="60" xfId="0" applyNumberFormat="1" applyFont="1" applyBorder="1" applyAlignment="1"/>
    <xf numFmtId="0" fontId="10" fillId="0" borderId="44" xfId="0" applyNumberFormat="1" applyFont="1" applyBorder="1" applyAlignment="1"/>
    <xf numFmtId="0" fontId="10" fillId="0" borderId="48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9" fillId="2" borderId="40" xfId="1" applyFont="1" applyFill="1" applyBorder="1" applyAlignment="1">
      <alignment vertical="center" wrapText="1"/>
    </xf>
    <xf numFmtId="0" fontId="10" fillId="0" borderId="24" xfId="1" applyFont="1" applyFill="1" applyBorder="1" applyAlignment="1">
      <alignment vertical="center" wrapText="1"/>
    </xf>
    <xf numFmtId="0" fontId="10" fillId="0" borderId="39" xfId="1" applyFont="1" applyFill="1" applyBorder="1" applyAlignment="1">
      <alignment vertical="center" wrapText="1"/>
    </xf>
    <xf numFmtId="0" fontId="10" fillId="0" borderId="33" xfId="1" applyFont="1" applyFill="1" applyBorder="1" applyAlignment="1">
      <alignment vertical="center" wrapText="1"/>
    </xf>
    <xf numFmtId="0" fontId="10" fillId="0" borderId="36" xfId="1" applyFont="1" applyFill="1" applyBorder="1" applyAlignment="1">
      <alignment vertical="center" wrapText="1"/>
    </xf>
    <xf numFmtId="0" fontId="10" fillId="0" borderId="34" xfId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41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9" fillId="2" borderId="4" xfId="0" applyNumberFormat="1" applyFont="1" applyFill="1" applyBorder="1" applyAlignment="1"/>
    <xf numFmtId="0" fontId="9" fillId="2" borderId="5" xfId="0" applyNumberFormat="1" applyFont="1" applyFill="1" applyBorder="1" applyAlignment="1"/>
    <xf numFmtId="0" fontId="9" fillId="2" borderId="6" xfId="0" applyNumberFormat="1" applyFont="1" applyFill="1" applyBorder="1" applyAlignment="1"/>
    <xf numFmtId="0" fontId="9" fillId="2" borderId="7" xfId="0" applyNumberFormat="1" applyFont="1" applyFill="1" applyBorder="1" applyAlignment="1"/>
    <xf numFmtId="0" fontId="9" fillId="2" borderId="1" xfId="0" applyNumberFormat="1" applyFont="1" applyFill="1" applyBorder="1" applyAlignment="1"/>
    <xf numFmtId="0" fontId="9" fillId="2" borderId="56" xfId="0" applyNumberFormat="1" applyFont="1" applyFill="1" applyBorder="1" applyAlignment="1"/>
    <xf numFmtId="0" fontId="9" fillId="2" borderId="8" xfId="0" applyNumberFormat="1" applyFont="1" applyFill="1" applyBorder="1" applyAlignment="1"/>
    <xf numFmtId="0" fontId="9" fillId="2" borderId="12" xfId="0" applyNumberFormat="1" applyFont="1" applyFill="1" applyBorder="1" applyAlignment="1"/>
    <xf numFmtId="0" fontId="9" fillId="2" borderId="2" xfId="0" applyNumberFormat="1" applyFont="1" applyFill="1" applyBorder="1" applyAlignment="1"/>
    <xf numFmtId="0" fontId="9" fillId="2" borderId="14" xfId="0" applyNumberFormat="1" applyFont="1" applyFill="1" applyBorder="1" applyAlignment="1"/>
    <xf numFmtId="0" fontId="9" fillId="2" borderId="57" xfId="0" applyNumberFormat="1" applyFont="1" applyFill="1" applyBorder="1" applyAlignment="1"/>
    <xf numFmtId="0" fontId="9" fillId="2" borderId="58" xfId="0" applyNumberFormat="1" applyFont="1" applyFill="1" applyBorder="1" applyAlignment="1"/>
    <xf numFmtId="0" fontId="9" fillId="2" borderId="60" xfId="0" applyNumberFormat="1" applyFont="1" applyFill="1" applyBorder="1" applyAlignment="1"/>
    <xf numFmtId="0" fontId="9" fillId="2" borderId="13" xfId="0" applyNumberFormat="1" applyFont="1" applyFill="1" applyBorder="1" applyAlignment="1"/>
    <xf numFmtId="0" fontId="9" fillId="2" borderId="70" xfId="0" applyNumberFormat="1" applyFont="1" applyFill="1" applyBorder="1" applyAlignment="1"/>
    <xf numFmtId="0" fontId="9" fillId="2" borderId="72" xfId="0" applyNumberFormat="1" applyFont="1" applyFill="1" applyBorder="1" applyAlignment="1"/>
    <xf numFmtId="0" fontId="10" fillId="2" borderId="31" xfId="1" applyFont="1" applyFill="1" applyBorder="1" applyAlignment="1">
      <alignment vertical="center" wrapText="1"/>
    </xf>
    <xf numFmtId="0" fontId="9" fillId="0" borderId="6" xfId="0" applyNumberFormat="1" applyFont="1" applyBorder="1" applyAlignment="1"/>
    <xf numFmtId="0" fontId="10" fillId="2" borderId="33" xfId="1" applyFont="1" applyFill="1" applyBorder="1" applyAlignment="1">
      <alignment vertical="center" wrapText="1"/>
    </xf>
    <xf numFmtId="0" fontId="9" fillId="0" borderId="8" xfId="0" applyNumberFormat="1" applyFont="1" applyBorder="1" applyAlignment="1"/>
    <xf numFmtId="0" fontId="10" fillId="2" borderId="36" xfId="1" applyFont="1" applyFill="1" applyBorder="1" applyAlignment="1">
      <alignment vertical="center" wrapText="1"/>
    </xf>
    <xf numFmtId="0" fontId="9" fillId="0" borderId="14" xfId="0" applyNumberFormat="1" applyFont="1" applyBorder="1" applyAlignment="1"/>
    <xf numFmtId="0" fontId="10" fillId="2" borderId="39" xfId="1" applyFont="1" applyFill="1" applyBorder="1" applyAlignment="1">
      <alignment vertical="center" wrapText="1"/>
    </xf>
    <xf numFmtId="0" fontId="9" fillId="2" borderId="36" xfId="1" applyFont="1" applyFill="1" applyBorder="1" applyAlignment="1">
      <alignment vertical="center" wrapText="1"/>
    </xf>
    <xf numFmtId="0" fontId="9" fillId="2" borderId="9" xfId="0" applyNumberFormat="1" applyFont="1" applyFill="1" applyBorder="1" applyAlignment="1"/>
    <xf numFmtId="0" fontId="9" fillId="2" borderId="10" xfId="0" applyNumberFormat="1" applyFont="1" applyFill="1" applyBorder="1" applyAlignment="1"/>
    <xf numFmtId="0" fontId="9" fillId="2" borderId="11" xfId="0" applyNumberFormat="1" applyFont="1" applyFill="1" applyBorder="1" applyAlignment="1"/>
    <xf numFmtId="0" fontId="10" fillId="0" borderId="31" xfId="1" applyFont="1" applyFill="1" applyBorder="1" applyAlignment="1">
      <alignment vertical="center" wrapText="1"/>
    </xf>
    <xf numFmtId="0" fontId="10" fillId="0" borderId="20" xfId="1" applyFont="1" applyFill="1" applyBorder="1" applyAlignment="1">
      <alignment vertical="center" wrapText="1"/>
    </xf>
    <xf numFmtId="0" fontId="9" fillId="2" borderId="38" xfId="0" applyNumberFormat="1" applyFont="1" applyFill="1" applyBorder="1" applyAlignment="1"/>
    <xf numFmtId="0" fontId="9" fillId="2" borderId="3" xfId="0" applyNumberFormat="1" applyFont="1" applyFill="1" applyBorder="1" applyAlignment="1"/>
    <xf numFmtId="0" fontId="10" fillId="0" borderId="68" xfId="1" applyFont="1" applyFill="1" applyBorder="1" applyAlignment="1">
      <alignment vertical="center" wrapText="1"/>
    </xf>
    <xf numFmtId="0" fontId="9" fillId="2" borderId="48" xfId="0" applyNumberFormat="1" applyFont="1" applyFill="1" applyBorder="1" applyAlignment="1"/>
    <xf numFmtId="0" fontId="10" fillId="0" borderId="69" xfId="1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41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/>
    </xf>
    <xf numFmtId="0" fontId="10" fillId="0" borderId="40" xfId="0" applyFont="1" applyBorder="1" applyAlignment="1">
      <alignment horizontal="center" vertical="center"/>
    </xf>
    <xf numFmtId="0" fontId="10" fillId="0" borderId="35" xfId="0" applyFont="1" applyBorder="1" applyAlignment="1"/>
    <xf numFmtId="0" fontId="10" fillId="0" borderId="37" xfId="0" applyFont="1" applyBorder="1" applyAlignment="1"/>
    <xf numFmtId="0" fontId="10" fillId="2" borderId="26" xfId="0" applyFont="1" applyFill="1" applyBorder="1" applyAlignment="1"/>
    <xf numFmtId="0" fontId="10" fillId="2" borderId="28" xfId="0" applyFont="1" applyFill="1" applyBorder="1" applyAlignment="1"/>
    <xf numFmtId="0" fontId="9" fillId="0" borderId="3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10" fillId="0" borderId="39" xfId="0" applyFont="1" applyBorder="1" applyAlignment="1"/>
    <xf numFmtId="0" fontId="10" fillId="0" borderId="35" xfId="0" applyFont="1" applyFill="1" applyBorder="1" applyAlignment="1"/>
    <xf numFmtId="0" fontId="10" fillId="0" borderId="33" xfId="0" applyFont="1" applyBorder="1" applyAlignment="1"/>
    <xf numFmtId="0" fontId="10" fillId="0" borderId="34" xfId="0" applyFont="1" applyBorder="1" applyAlignment="1"/>
    <xf numFmtId="0" fontId="10" fillId="0" borderId="28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/>
    <xf numFmtId="0" fontId="10" fillId="0" borderId="72" xfId="0" applyNumberFormat="1" applyFont="1" applyBorder="1" applyAlignment="1"/>
    <xf numFmtId="0" fontId="10" fillId="0" borderId="16" xfId="0" applyNumberFormat="1" applyFont="1" applyBorder="1" applyAlignment="1"/>
    <xf numFmtId="0" fontId="10" fillId="0" borderId="19" xfId="0" applyNumberFormat="1" applyFont="1" applyBorder="1" applyAlignment="1"/>
    <xf numFmtId="0" fontId="10" fillId="0" borderId="53" xfId="0" applyNumberFormat="1" applyFont="1" applyBorder="1" applyAlignment="1"/>
    <xf numFmtId="0" fontId="10" fillId="0" borderId="0" xfId="0" applyNumberFormat="1" applyFont="1" applyAlignment="1"/>
    <xf numFmtId="0" fontId="10" fillId="0" borderId="49" xfId="0" applyNumberFormat="1" applyFont="1" applyFill="1" applyBorder="1" applyAlignment="1"/>
    <xf numFmtId="0" fontId="10" fillId="0" borderId="6" xfId="0" applyNumberFormat="1" applyFont="1" applyFill="1" applyBorder="1" applyAlignment="1"/>
    <xf numFmtId="0" fontId="10" fillId="0" borderId="50" xfId="0" applyNumberFormat="1" applyFont="1" applyFill="1" applyBorder="1" applyAlignment="1"/>
    <xf numFmtId="0" fontId="10" fillId="0" borderId="11" xfId="0" applyNumberFormat="1" applyFont="1" applyFill="1" applyBorder="1" applyAlignment="1"/>
    <xf numFmtId="0" fontId="10" fillId="0" borderId="51" xfId="0" applyNumberFormat="1" applyFont="1" applyFill="1" applyBorder="1" applyAlignment="1"/>
    <xf numFmtId="0" fontId="10" fillId="0" borderId="15" xfId="0" applyNumberFormat="1" applyFont="1" applyFill="1" applyBorder="1" applyAlignment="1"/>
    <xf numFmtId="0" fontId="10" fillId="0" borderId="29" xfId="0" applyNumberFormat="1" applyFont="1" applyFill="1" applyBorder="1" applyAlignment="1"/>
    <xf numFmtId="0" fontId="10" fillId="0" borderId="14" xfId="0" applyNumberFormat="1" applyFont="1" applyFill="1" applyBorder="1" applyAlignment="1"/>
    <xf numFmtId="0" fontId="10" fillId="0" borderId="52" xfId="0" applyNumberFormat="1" applyFont="1" applyFill="1" applyBorder="1" applyAlignment="1"/>
    <xf numFmtId="0" fontId="10" fillId="0" borderId="8" xfId="0" applyNumberFormat="1" applyFont="1" applyFill="1" applyBorder="1" applyAlignment="1"/>
    <xf numFmtId="0" fontId="10" fillId="0" borderId="21" xfId="0" applyFont="1" applyBorder="1" applyAlignment="1"/>
    <xf numFmtId="0" fontId="10" fillId="2" borderId="2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/>
    <xf numFmtId="0" fontId="10" fillId="2" borderId="5" xfId="0" applyNumberFormat="1" applyFont="1" applyFill="1" applyBorder="1" applyAlignment="1"/>
    <xf numFmtId="0" fontId="10" fillId="2" borderId="49" xfId="0" applyNumberFormat="1" applyFont="1" applyFill="1" applyBorder="1" applyAlignment="1"/>
    <xf numFmtId="0" fontId="10" fillId="2" borderId="26" xfId="0" applyNumberFormat="1" applyFont="1" applyFill="1" applyBorder="1" applyAlignment="1"/>
    <xf numFmtId="0" fontId="10" fillId="2" borderId="7" xfId="0" applyNumberFormat="1" applyFont="1" applyFill="1" applyBorder="1" applyAlignment="1"/>
    <xf numFmtId="0" fontId="10" fillId="2" borderId="1" xfId="0" applyNumberFormat="1" applyFont="1" applyFill="1" applyBorder="1" applyAlignment="1"/>
    <xf numFmtId="0" fontId="10" fillId="2" borderId="52" xfId="0" applyNumberFormat="1" applyFont="1" applyFill="1" applyBorder="1" applyAlignment="1"/>
    <xf numFmtId="0" fontId="10" fillId="2" borderId="56" xfId="0" applyNumberFormat="1" applyFont="1" applyFill="1" applyBorder="1" applyAlignment="1"/>
    <xf numFmtId="0" fontId="10" fillId="2" borderId="27" xfId="1" applyFont="1" applyFill="1" applyBorder="1" applyAlignment="1">
      <alignment vertical="center" wrapText="1"/>
    </xf>
    <xf numFmtId="0" fontId="10" fillId="2" borderId="12" xfId="0" applyNumberFormat="1" applyFont="1" applyFill="1" applyBorder="1" applyAlignment="1"/>
    <xf numFmtId="0" fontId="10" fillId="2" borderId="2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8" xfId="0" applyNumberFormat="1" applyFont="1" applyFill="1" applyBorder="1" applyAlignment="1"/>
    <xf numFmtId="0" fontId="9" fillId="0" borderId="32" xfId="1" applyFont="1" applyFill="1" applyBorder="1" applyAlignment="1">
      <alignment vertical="center" wrapText="1"/>
    </xf>
    <xf numFmtId="0" fontId="10" fillId="2" borderId="9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10" fillId="2" borderId="44" xfId="0" applyNumberFormat="1" applyFont="1" applyFill="1" applyBorder="1" applyAlignment="1"/>
    <xf numFmtId="0" fontId="10" fillId="2" borderId="38" xfId="0" applyNumberFormat="1" applyFont="1" applyFill="1" applyBorder="1" applyAlignment="1"/>
    <xf numFmtId="0" fontId="10" fillId="2" borderId="3" xfId="0" applyNumberFormat="1" applyFont="1" applyFill="1" applyBorder="1" applyAlignment="1"/>
    <xf numFmtId="0" fontId="10" fillId="2" borderId="42" xfId="0" applyNumberFormat="1" applyFont="1" applyFill="1" applyBorder="1" applyAlignment="1"/>
    <xf numFmtId="0" fontId="10" fillId="0" borderId="32" xfId="1" applyFont="1" applyFill="1" applyBorder="1" applyAlignment="1">
      <alignment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2" borderId="24" xfId="1" applyNumberFormat="1" applyFont="1" applyFill="1" applyBorder="1" applyAlignment="1">
      <alignment vertical="center" wrapText="1"/>
    </xf>
    <xf numFmtId="0" fontId="9" fillId="2" borderId="41" xfId="1" applyNumberFormat="1" applyFont="1" applyFill="1" applyBorder="1" applyAlignment="1">
      <alignment vertical="center" wrapText="1"/>
    </xf>
    <xf numFmtId="0" fontId="9" fillId="2" borderId="37" xfId="1" applyNumberFormat="1" applyFont="1" applyFill="1" applyBorder="1" applyAlignment="1">
      <alignment vertical="center" wrapText="1"/>
    </xf>
    <xf numFmtId="0" fontId="9" fillId="0" borderId="40" xfId="1" applyNumberFormat="1" applyFont="1" applyBorder="1" applyAlignment="1">
      <alignment horizontal="center" vertical="center" wrapText="1"/>
    </xf>
    <xf numFmtId="0" fontId="9" fillId="2" borderId="45" xfId="1" applyNumberFormat="1" applyFont="1" applyFill="1" applyBorder="1" applyAlignment="1">
      <alignment vertical="center" wrapText="1"/>
    </xf>
    <xf numFmtId="0" fontId="9" fillId="0" borderId="22" xfId="1" applyNumberFormat="1" applyFont="1" applyBorder="1" applyAlignment="1">
      <alignment horizontal="center" vertical="center" wrapText="1"/>
    </xf>
    <xf numFmtId="0" fontId="9" fillId="2" borderId="21" xfId="1" applyNumberFormat="1" applyFont="1" applyFill="1" applyBorder="1" applyAlignment="1">
      <alignment vertical="center" wrapText="1"/>
    </xf>
    <xf numFmtId="0" fontId="9" fillId="2" borderId="48" xfId="1" applyNumberFormat="1" applyFont="1" applyFill="1" applyBorder="1" applyAlignment="1">
      <alignment vertical="center" wrapText="1"/>
    </xf>
    <xf numFmtId="0" fontId="9" fillId="2" borderId="30" xfId="1" applyNumberFormat="1" applyFont="1" applyFill="1" applyBorder="1" applyAlignment="1">
      <alignment vertical="center" wrapText="1"/>
    </xf>
    <xf numFmtId="0" fontId="9" fillId="2" borderId="43" xfId="1" applyNumberFormat="1" applyFont="1" applyFill="1" applyBorder="1" applyAlignment="1">
      <alignment vertical="center" wrapText="1"/>
    </xf>
    <xf numFmtId="0" fontId="10" fillId="0" borderId="39" xfId="1" applyNumberFormat="1" applyFont="1" applyFill="1" applyBorder="1" applyAlignment="1">
      <alignment vertical="center" wrapText="1"/>
    </xf>
    <xf numFmtId="0" fontId="10" fillId="0" borderId="33" xfId="1" applyNumberFormat="1" applyFont="1" applyFill="1" applyBorder="1" applyAlignment="1">
      <alignment vertical="center" wrapText="1"/>
    </xf>
    <xf numFmtId="0" fontId="10" fillId="0" borderId="36" xfId="1" applyNumberFormat="1" applyFont="1" applyFill="1" applyBorder="1" applyAlignment="1">
      <alignment vertical="center" wrapText="1"/>
    </xf>
    <xf numFmtId="0" fontId="10" fillId="0" borderId="34" xfId="1" applyNumberFormat="1" applyFont="1" applyFill="1" applyBorder="1" applyAlignment="1">
      <alignment vertical="center" wrapText="1"/>
    </xf>
    <xf numFmtId="0" fontId="9" fillId="2" borderId="31" xfId="1" applyNumberFormat="1" applyFont="1" applyFill="1" applyBorder="1" applyAlignment="1">
      <alignment horizontal="center" vertical="center" wrapText="1"/>
    </xf>
    <xf numFmtId="0" fontId="9" fillId="2" borderId="33" xfId="1" applyNumberFormat="1" applyFont="1" applyFill="1" applyBorder="1" applyAlignment="1">
      <alignment horizontal="center" vertical="center" wrapText="1"/>
    </xf>
    <xf numFmtId="0" fontId="9" fillId="2" borderId="34" xfId="1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vertical="center" wrapText="1"/>
    </xf>
    <xf numFmtId="0" fontId="10" fillId="0" borderId="24" xfId="0" applyNumberFormat="1" applyFont="1" applyFill="1" applyBorder="1" applyAlignment="1">
      <alignment vertical="center" wrapText="1"/>
    </xf>
    <xf numFmtId="0" fontId="10" fillId="0" borderId="48" xfId="0" applyNumberFormat="1" applyFont="1" applyFill="1" applyBorder="1" applyAlignment="1">
      <alignment vertical="center" wrapText="1"/>
    </xf>
    <xf numFmtId="0" fontId="10" fillId="0" borderId="30" xfId="0" applyNumberFormat="1" applyFont="1" applyFill="1" applyBorder="1" applyAlignment="1">
      <alignment vertical="center" wrapText="1"/>
    </xf>
    <xf numFmtId="0" fontId="10" fillId="0" borderId="43" xfId="0" applyNumberFormat="1" applyFont="1" applyFill="1" applyBorder="1" applyAlignment="1">
      <alignment vertical="center" wrapText="1"/>
    </xf>
    <xf numFmtId="0" fontId="9" fillId="0" borderId="7" xfId="0" applyNumberFormat="1" applyFont="1" applyFill="1" applyBorder="1" applyAlignment="1"/>
    <xf numFmtId="0" fontId="9" fillId="0" borderId="38" xfId="0" applyNumberFormat="1" applyFont="1" applyFill="1" applyBorder="1" applyAlignment="1"/>
    <xf numFmtId="0" fontId="9" fillId="0" borderId="59" xfId="0" applyNumberFormat="1" applyFont="1" applyBorder="1" applyAlignment="1"/>
    <xf numFmtId="0" fontId="9" fillId="0" borderId="60" xfId="0" applyNumberFormat="1" applyFont="1" applyBorder="1" applyAlignment="1"/>
    <xf numFmtId="0" fontId="9" fillId="0" borderId="71" xfId="0" applyNumberFormat="1" applyFont="1" applyBorder="1" applyAlignment="1"/>
    <xf numFmtId="0" fontId="9" fillId="0" borderId="72" xfId="0" applyNumberFormat="1" applyFont="1" applyBorder="1" applyAlignment="1"/>
    <xf numFmtId="0" fontId="9" fillId="2" borderId="49" xfId="0" applyNumberFormat="1" applyFont="1" applyFill="1" applyBorder="1" applyAlignment="1"/>
    <xf numFmtId="0" fontId="9" fillId="2" borderId="52" xfId="0" applyNumberFormat="1" applyFont="1" applyFill="1" applyBorder="1" applyAlignment="1"/>
    <xf numFmtId="0" fontId="9" fillId="2" borderId="50" xfId="0" applyNumberFormat="1" applyFont="1" applyFill="1" applyBorder="1" applyAlignment="1"/>
    <xf numFmtId="0" fontId="9" fillId="2" borderId="51" xfId="0" applyNumberFormat="1" applyFont="1" applyFill="1" applyBorder="1" applyAlignment="1"/>
    <xf numFmtId="0" fontId="9" fillId="2" borderId="15" xfId="0" applyNumberFormat="1" applyFont="1" applyFill="1" applyBorder="1" applyAlignment="1"/>
    <xf numFmtId="0" fontId="9" fillId="2" borderId="29" xfId="0" applyNumberFormat="1" applyFont="1" applyFill="1" applyBorder="1" applyAlignment="1"/>
    <xf numFmtId="0" fontId="9" fillId="0" borderId="11" xfId="0" applyNumberFormat="1" applyFont="1" applyBorder="1" applyAlignment="1"/>
    <xf numFmtId="0" fontId="9" fillId="0" borderId="15" xfId="0" applyNumberFormat="1" applyFont="1" applyBorder="1" applyAlignment="1"/>
    <xf numFmtId="0" fontId="9" fillId="0" borderId="4" xfId="0" applyNumberFormat="1" applyFont="1" applyBorder="1" applyAlignment="1"/>
    <xf numFmtId="0" fontId="9" fillId="0" borderId="5" xfId="0" applyNumberFormat="1" applyFont="1" applyBorder="1" applyAlignment="1"/>
    <xf numFmtId="0" fontId="9" fillId="0" borderId="7" xfId="0" applyNumberFormat="1" applyFont="1" applyBorder="1" applyAlignment="1"/>
    <xf numFmtId="0" fontId="9" fillId="0" borderId="1" xfId="0" applyNumberFormat="1" applyFont="1" applyBorder="1" applyAlignment="1"/>
    <xf numFmtId="0" fontId="9" fillId="0" borderId="9" xfId="0" applyNumberFormat="1" applyFont="1" applyBorder="1" applyAlignment="1"/>
    <xf numFmtId="0" fontId="9" fillId="0" borderId="10" xfId="0" applyNumberFormat="1" applyFont="1" applyBorder="1" applyAlignment="1"/>
    <xf numFmtId="0" fontId="9" fillId="0" borderId="13" xfId="0" applyNumberFormat="1" applyFont="1" applyBorder="1" applyAlignment="1"/>
    <xf numFmtId="0" fontId="9" fillId="0" borderId="70" xfId="0" applyNumberFormat="1" applyFont="1" applyBorder="1" applyAlignment="1"/>
    <xf numFmtId="0" fontId="9" fillId="0" borderId="16" xfId="0" applyNumberFormat="1" applyFont="1" applyBorder="1" applyAlignment="1"/>
    <xf numFmtId="0" fontId="9" fillId="0" borderId="19" xfId="0" applyNumberFormat="1" applyFont="1" applyBorder="1" applyAlignment="1"/>
    <xf numFmtId="0" fontId="9" fillId="0" borderId="12" xfId="0" applyNumberFormat="1" applyFont="1" applyBorder="1" applyAlignment="1"/>
    <xf numFmtId="0" fontId="9" fillId="0" borderId="2" xfId="0" applyNumberFormat="1" applyFont="1" applyBorder="1" applyAlignment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2" fontId="10" fillId="0" borderId="5" xfId="0" applyNumberFormat="1" applyFont="1" applyFill="1" applyBorder="1" applyAlignment="1" applyProtection="1">
      <alignment horizontal="center"/>
    </xf>
    <xf numFmtId="2" fontId="10" fillId="0" borderId="6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2" fontId="10" fillId="0" borderId="3" xfId="0" applyNumberFormat="1" applyFont="1" applyFill="1" applyBorder="1" applyAlignment="1" applyProtection="1">
      <alignment horizontal="center"/>
    </xf>
    <xf numFmtId="2" fontId="10" fillId="0" borderId="15" xfId="0" applyNumberFormat="1" applyFont="1" applyFill="1" applyBorder="1" applyAlignment="1" applyProtection="1">
      <alignment horizontal="center"/>
    </xf>
    <xf numFmtId="2" fontId="11" fillId="0" borderId="10" xfId="0" applyNumberFormat="1" applyFont="1" applyFill="1" applyBorder="1" applyAlignment="1" applyProtection="1">
      <alignment horizontal="center"/>
    </xf>
    <xf numFmtId="2" fontId="11" fillId="0" borderId="11" xfId="0" applyNumberFormat="1" applyFont="1" applyFill="1" applyBorder="1" applyAlignment="1" applyProtection="1">
      <alignment horizontal="center"/>
    </xf>
    <xf numFmtId="2" fontId="10" fillId="0" borderId="5" xfId="4" applyNumberFormat="1" applyFont="1" applyFill="1" applyBorder="1" applyAlignment="1">
      <alignment horizontal="center"/>
    </xf>
    <xf numFmtId="2" fontId="10" fillId="0" borderId="6" xfId="4" applyNumberFormat="1" applyFont="1" applyFill="1" applyBorder="1" applyAlignment="1">
      <alignment horizontal="center"/>
    </xf>
    <xf numFmtId="2" fontId="10" fillId="0" borderId="1" xfId="4" applyNumberFormat="1" applyFont="1" applyFill="1" applyBorder="1" applyAlignment="1">
      <alignment horizontal="center"/>
    </xf>
    <xf numFmtId="2" fontId="10" fillId="0" borderId="8" xfId="4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/>
    </xf>
    <xf numFmtId="2" fontId="10" fillId="0" borderId="8" xfId="0" applyNumberFormat="1" applyFont="1" applyFill="1" applyBorder="1" applyAlignment="1" applyProtection="1">
      <alignment horizontal="center"/>
    </xf>
    <xf numFmtId="2" fontId="15" fillId="0" borderId="10" xfId="0" applyNumberFormat="1" applyFont="1" applyFill="1" applyBorder="1" applyAlignment="1" applyProtection="1">
      <alignment horizontal="center"/>
    </xf>
    <xf numFmtId="2" fontId="15" fillId="0" borderId="11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2" fontId="9" fillId="0" borderId="5" xfId="4" applyNumberFormat="1" applyFont="1" applyFill="1" applyBorder="1" applyAlignment="1">
      <alignment horizontal="center"/>
    </xf>
    <xf numFmtId="2" fontId="9" fillId="0" borderId="6" xfId="4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2" fontId="9" fillId="0" borderId="1" xfId="4" applyNumberFormat="1" applyFont="1" applyFill="1" applyBorder="1" applyAlignment="1">
      <alignment horizontal="center"/>
    </xf>
    <xf numFmtId="2" fontId="9" fillId="0" borderId="8" xfId="4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2" fontId="9" fillId="0" borderId="2" xfId="4" applyNumberFormat="1" applyFont="1" applyFill="1" applyBorder="1" applyAlignment="1">
      <alignment horizontal="center"/>
    </xf>
    <xf numFmtId="2" fontId="9" fillId="0" borderId="14" xfId="4" applyNumberFormat="1" applyFont="1" applyFill="1" applyBorder="1" applyAlignment="1">
      <alignment horizontal="center"/>
    </xf>
    <xf numFmtId="2" fontId="16" fillId="0" borderId="10" xfId="0" applyNumberFormat="1" applyFont="1" applyFill="1" applyBorder="1" applyAlignment="1" applyProtection="1">
      <alignment horizontal="center"/>
    </xf>
    <xf numFmtId="2" fontId="16" fillId="0" borderId="11" xfId="0" applyNumberFormat="1" applyFont="1" applyFill="1" applyBorder="1" applyAlignment="1" applyProtection="1">
      <alignment horizontal="center"/>
    </xf>
    <xf numFmtId="2" fontId="9" fillId="0" borderId="5" xfId="0" applyNumberFormat="1" applyFont="1" applyFill="1" applyBorder="1" applyAlignment="1" applyProtection="1">
      <alignment horizontal="center"/>
    </xf>
    <xf numFmtId="2" fontId="9" fillId="0" borderId="6" xfId="0" applyNumberFormat="1" applyFont="1" applyFill="1" applyBorder="1" applyAlignment="1" applyProtection="1">
      <alignment horizontal="center"/>
    </xf>
    <xf numFmtId="2" fontId="9" fillId="0" borderId="1" xfId="0" applyNumberFormat="1" applyFont="1" applyFill="1" applyBorder="1" applyAlignment="1" applyProtection="1">
      <alignment horizontal="center"/>
    </xf>
    <xf numFmtId="2" fontId="9" fillId="0" borderId="8" xfId="0" applyNumberFormat="1" applyFont="1" applyFill="1" applyBorder="1" applyAlignment="1" applyProtection="1">
      <alignment horizontal="center"/>
    </xf>
    <xf numFmtId="2" fontId="17" fillId="0" borderId="1" xfId="0" applyNumberFormat="1" applyFont="1" applyFill="1" applyBorder="1" applyAlignment="1" applyProtection="1">
      <alignment horizontal="center"/>
    </xf>
    <xf numFmtId="2" fontId="17" fillId="0" borderId="8" xfId="0" applyNumberFormat="1" applyFont="1" applyFill="1" applyBorder="1" applyAlignment="1" applyProtection="1">
      <alignment horizont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2" fontId="9" fillId="0" borderId="19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20" xfId="0" applyNumberFormat="1" applyFont="1" applyFill="1" applyBorder="1" applyAlignment="1" applyProtection="1">
      <alignment vertical="top"/>
    </xf>
    <xf numFmtId="0" fontId="9" fillId="0" borderId="20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20" fontId="9" fillId="0" borderId="23" xfId="0" applyNumberFormat="1" applyFont="1" applyBorder="1" applyAlignment="1">
      <alignment horizontal="center"/>
    </xf>
    <xf numFmtId="20" fontId="9" fillId="0" borderId="25" xfId="0" applyNumberFormat="1" applyFont="1" applyBorder="1" applyAlignment="1">
      <alignment horizontal="center"/>
    </xf>
    <xf numFmtId="20" fontId="9" fillId="0" borderId="26" xfId="0" applyNumberFormat="1" applyFont="1" applyBorder="1" applyAlignment="1">
      <alignment horizontal="center"/>
    </xf>
    <xf numFmtId="20" fontId="9" fillId="0" borderId="5" xfId="0" applyNumberFormat="1" applyFont="1" applyBorder="1" applyAlignment="1">
      <alignment horizontal="center"/>
    </xf>
    <xf numFmtId="20" fontId="9" fillId="0" borderId="6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1" fillId="0" borderId="18" xfId="0" applyNumberFormat="1" applyFont="1" applyFill="1" applyBorder="1" applyAlignment="1" applyProtection="1">
      <alignment horizontal="center" vertical="top"/>
    </xf>
    <xf numFmtId="0" fontId="9" fillId="0" borderId="21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20" fontId="9" fillId="0" borderId="23" xfId="0" applyNumberFormat="1" applyFont="1" applyBorder="1" applyAlignment="1">
      <alignment horizontal="center" wrapText="1"/>
    </xf>
    <xf numFmtId="20" fontId="9" fillId="0" borderId="24" xfId="0" applyNumberFormat="1" applyFont="1" applyBorder="1" applyAlignment="1">
      <alignment horizontal="center"/>
    </xf>
    <xf numFmtId="0" fontId="10" fillId="0" borderId="42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20" fontId="10" fillId="0" borderId="45" xfId="0" applyNumberFormat="1" applyFont="1" applyFill="1" applyBorder="1" applyAlignment="1">
      <alignment horizontal="center" wrapText="1"/>
    </xf>
    <xf numFmtId="20" fontId="10" fillId="0" borderId="46" xfId="0" applyNumberFormat="1" applyFont="1" applyFill="1" applyBorder="1" applyAlignment="1">
      <alignment horizontal="center" wrapText="1"/>
    </xf>
    <xf numFmtId="20" fontId="10" fillId="0" borderId="47" xfId="0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vertical="top"/>
    </xf>
    <xf numFmtId="0" fontId="10" fillId="0" borderId="46" xfId="0" applyNumberFormat="1" applyFont="1" applyFill="1" applyBorder="1" applyAlignment="1" applyProtection="1">
      <alignment horizontal="center" vertical="top"/>
    </xf>
    <xf numFmtId="0" fontId="10" fillId="0" borderId="47" xfId="0" applyNumberFormat="1" applyFont="1" applyFill="1" applyBorder="1" applyAlignment="1" applyProtection="1">
      <alignment horizontal="center" vertical="top"/>
    </xf>
    <xf numFmtId="0" fontId="10" fillId="0" borderId="39" xfId="0" applyFont="1" applyBorder="1" applyAlignment="1">
      <alignment horizontal="center" vertical="center" textRotation="90"/>
    </xf>
    <xf numFmtId="0" fontId="10" fillId="0" borderId="33" xfId="0" applyFont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wrapText="1"/>
    </xf>
    <xf numFmtId="20" fontId="9" fillId="0" borderId="5" xfId="0" applyNumberFormat="1" applyFont="1" applyBorder="1" applyAlignment="1">
      <alignment horizontal="center" wrapText="1"/>
    </xf>
    <xf numFmtId="20" fontId="9" fillId="0" borderId="49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20" fontId="9" fillId="0" borderId="4" xfId="0" applyNumberFormat="1" applyFont="1" applyBorder="1" applyAlignment="1">
      <alignment horizontal="center"/>
    </xf>
    <xf numFmtId="20" fontId="9" fillId="0" borderId="49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22" xfId="1" applyFont="1" applyBorder="1" applyAlignment="1">
      <alignment horizontal="center" vertical="center" textRotation="90" wrapText="1"/>
    </xf>
    <xf numFmtId="0" fontId="9" fillId="0" borderId="32" xfId="1" applyFont="1" applyBorder="1" applyAlignment="1">
      <alignment horizontal="center" vertical="center" textRotation="90" wrapText="1"/>
    </xf>
    <xf numFmtId="0" fontId="9" fillId="0" borderId="27" xfId="1" applyFont="1" applyBorder="1" applyAlignment="1">
      <alignment horizontal="center" vertical="center" textRotation="90" wrapText="1"/>
    </xf>
    <xf numFmtId="0" fontId="9" fillId="0" borderId="6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0" fontId="9" fillId="0" borderId="24" xfId="0" applyNumberFormat="1" applyFont="1" applyBorder="1" applyAlignment="1">
      <alignment horizontal="center" wrapText="1"/>
    </xf>
    <xf numFmtId="20" fontId="9" fillId="0" borderId="25" xfId="0" applyNumberFormat="1" applyFont="1" applyBorder="1" applyAlignment="1">
      <alignment horizontal="center" wrapText="1"/>
    </xf>
    <xf numFmtId="20" fontId="9" fillId="0" borderId="24" xfId="0" applyNumberFormat="1" applyFont="1" applyFill="1" applyBorder="1" applyAlignment="1">
      <alignment horizontal="center"/>
    </xf>
    <xf numFmtId="20" fontId="9" fillId="0" borderId="23" xfId="0" applyNumberFormat="1" applyFont="1" applyFill="1" applyBorder="1" applyAlignment="1">
      <alignment horizontal="center"/>
    </xf>
    <xf numFmtId="20" fontId="9" fillId="0" borderId="25" xfId="0" applyNumberFormat="1" applyFont="1" applyFill="1" applyBorder="1" applyAlignment="1">
      <alignment horizontal="center"/>
    </xf>
    <xf numFmtId="0" fontId="10" fillId="0" borderId="4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0" fillId="0" borderId="51" xfId="0" applyNumberFormat="1" applyFont="1" applyBorder="1" applyAlignment="1">
      <alignment horizontal="center"/>
    </xf>
    <xf numFmtId="0" fontId="10" fillId="0" borderId="38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0" borderId="50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0" borderId="26" xfId="0" applyNumberFormat="1" applyFont="1" applyBorder="1" applyAlignment="1">
      <alignment horizontal="center"/>
    </xf>
    <xf numFmtId="0" fontId="10" fillId="0" borderId="49" xfId="0" applyNumberFormat="1" applyFont="1" applyBorder="1" applyAlignment="1">
      <alignment horizont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textRotation="90" wrapText="1"/>
    </xf>
    <xf numFmtId="0" fontId="10" fillId="0" borderId="37" xfId="0" applyFont="1" applyBorder="1" applyAlignment="1">
      <alignment horizontal="center" vertical="center" textRotation="90" wrapText="1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1" fontId="10" fillId="0" borderId="38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61" xfId="0" applyNumberFormat="1" applyFont="1" applyBorder="1" applyAlignment="1">
      <alignment horizontal="center" vertical="center"/>
    </xf>
    <xf numFmtId="1" fontId="10" fillId="0" borderId="63" xfId="0" applyNumberFormat="1" applyFont="1" applyBorder="1" applyAlignment="1">
      <alignment horizontal="center" vertical="center"/>
    </xf>
    <xf numFmtId="0" fontId="10" fillId="0" borderId="73" xfId="0" applyNumberFormat="1" applyFont="1" applyBorder="1" applyAlignment="1">
      <alignment horizontal="center"/>
    </xf>
    <xf numFmtId="0" fontId="10" fillId="0" borderId="58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10" fillId="0" borderId="57" xfId="0" applyNumberFormat="1" applyFont="1" applyBorder="1" applyAlignment="1">
      <alignment horizontal="center"/>
    </xf>
    <xf numFmtId="0" fontId="10" fillId="0" borderId="60" xfId="0" applyNumberFormat="1" applyFont="1" applyBorder="1" applyAlignment="1">
      <alignment horizontal="center"/>
    </xf>
    <xf numFmtId="0" fontId="9" fillId="0" borderId="27" xfId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8" xfId="0" applyNumberFormat="1" applyFont="1" applyBorder="1" applyAlignment="1">
      <alignment horizontal="center"/>
    </xf>
    <xf numFmtId="0" fontId="10" fillId="0" borderId="68" xfId="0" applyNumberFormat="1" applyFont="1" applyBorder="1" applyAlignment="1">
      <alignment horizontal="center"/>
    </xf>
    <xf numFmtId="0" fontId="10" fillId="0" borderId="74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64" xfId="0" applyNumberFormat="1" applyFont="1" applyBorder="1" applyAlignment="1">
      <alignment horizontal="center"/>
    </xf>
    <xf numFmtId="0" fontId="10" fillId="0" borderId="65" xfId="0" applyNumberFormat="1" applyFont="1" applyBorder="1" applyAlignment="1">
      <alignment horizontal="center"/>
    </xf>
    <xf numFmtId="0" fontId="9" fillId="2" borderId="35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/>
    </xf>
    <xf numFmtId="0" fontId="10" fillId="0" borderId="61" xfId="0" applyNumberFormat="1" applyFont="1" applyBorder="1" applyAlignment="1">
      <alignment horizontal="center"/>
    </xf>
    <xf numFmtId="0" fontId="10" fillId="0" borderId="63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0" fontId="10" fillId="0" borderId="62" xfId="0" applyNumberFormat="1" applyFont="1" applyBorder="1" applyAlignment="1">
      <alignment horizontal="center"/>
    </xf>
    <xf numFmtId="0" fontId="10" fillId="0" borderId="22" xfId="0" applyNumberFormat="1" applyFont="1" applyBorder="1" applyAlignment="1">
      <alignment horizontal="center" vertical="center" textRotation="90"/>
    </xf>
    <xf numFmtId="0" fontId="10" fillId="0" borderId="32" xfId="0" applyNumberFormat="1" applyFont="1" applyBorder="1" applyAlignment="1">
      <alignment horizontal="center" vertical="center" textRotation="90"/>
    </xf>
    <xf numFmtId="0" fontId="10" fillId="0" borderId="27" xfId="0" applyNumberFormat="1" applyFont="1" applyBorder="1" applyAlignment="1">
      <alignment horizontal="center" vertical="center" textRotation="90"/>
    </xf>
    <xf numFmtId="0" fontId="9" fillId="0" borderId="22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10" fillId="0" borderId="51" xfId="0" applyNumberFormat="1" applyFont="1" applyBorder="1" applyAlignment="1">
      <alignment horizontal="center" vertical="center"/>
    </xf>
    <xf numFmtId="0" fontId="10" fillId="0" borderId="56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52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9" fillId="0" borderId="21" xfId="1" applyNumberFormat="1" applyFont="1" applyBorder="1" applyAlignment="1">
      <alignment horizontal="center" vertical="center" wrapText="1"/>
    </xf>
    <xf numFmtId="0" fontId="9" fillId="0" borderId="35" xfId="1" applyNumberFormat="1" applyFont="1" applyBorder="1" applyAlignment="1">
      <alignment horizontal="center" vertical="center" wrapText="1"/>
    </xf>
    <xf numFmtId="0" fontId="9" fillId="0" borderId="37" xfId="1" applyNumberFormat="1" applyFont="1" applyBorder="1" applyAlignment="1">
      <alignment horizontal="center" vertical="center" wrapText="1"/>
    </xf>
    <xf numFmtId="0" fontId="9" fillId="0" borderId="22" xfId="1" applyNumberFormat="1" applyFont="1" applyBorder="1" applyAlignment="1">
      <alignment horizontal="center" vertical="center" wrapText="1"/>
    </xf>
    <xf numFmtId="0" fontId="9" fillId="0" borderId="32" xfId="1" applyNumberFormat="1" applyFont="1" applyBorder="1" applyAlignment="1">
      <alignment horizontal="center" vertical="center" wrapText="1"/>
    </xf>
    <xf numFmtId="0" fontId="9" fillId="0" borderId="27" xfId="1" applyNumberFormat="1" applyFont="1" applyBorder="1" applyAlignment="1">
      <alignment horizontal="center" vertical="center" wrapText="1"/>
    </xf>
    <xf numFmtId="0" fontId="9" fillId="2" borderId="37" xfId="1" applyNumberFormat="1" applyFont="1" applyFill="1" applyBorder="1" applyAlignment="1">
      <alignment horizontal="center" vertical="center" wrapText="1"/>
    </xf>
    <xf numFmtId="0" fontId="9" fillId="2" borderId="45" xfId="1" applyNumberFormat="1" applyFont="1" applyFill="1" applyBorder="1" applyAlignment="1">
      <alignment horizontal="center" vertical="center" wrapText="1"/>
    </xf>
    <xf numFmtId="0" fontId="10" fillId="0" borderId="50" xfId="0" applyNumberFormat="1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5"/>
  <sheetViews>
    <sheetView zoomScale="115" zoomScaleNormal="115" zoomScaleSheetLayoutView="85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B55" sqref="B55:I57"/>
    </sheetView>
  </sheetViews>
  <sheetFormatPr defaultRowHeight="12.75" customHeight="1" x14ac:dyDescent="0.2"/>
  <cols>
    <col min="1" max="1" width="19.5703125" style="3" customWidth="1"/>
    <col min="2" max="2" width="10" style="3" bestFit="1" customWidth="1"/>
    <col min="3" max="3" width="11.140625" style="3" customWidth="1"/>
    <col min="4" max="4" width="9.140625" style="3"/>
    <col min="5" max="12" width="9" style="3" customWidth="1"/>
    <col min="13" max="13" width="14.42578125" style="3" customWidth="1"/>
    <col min="14" max="14" width="9.140625" style="3"/>
    <col min="15" max="16" width="9.140625" style="3" customWidth="1"/>
    <col min="17" max="16384" width="9.140625" style="3"/>
  </cols>
  <sheetData>
    <row r="1" spans="1:36" s="1" customFormat="1" ht="13.5" customHeight="1" x14ac:dyDescent="0.2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36" s="1" customFormat="1" ht="13.5" customHeight="1" x14ac:dyDescent="0.2">
      <c r="A2" s="369" t="s">
        <v>421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36" s="1" customFormat="1" ht="13.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36" s="1" customFormat="1" ht="13.5" customHeight="1" thickBot="1" x14ac:dyDescent="0.25">
      <c r="A4" s="321"/>
      <c r="B4" s="321"/>
      <c r="C4" s="321"/>
      <c r="D4" s="321"/>
      <c r="E4" s="376" t="s">
        <v>36</v>
      </c>
      <c r="F4" s="376"/>
      <c r="G4" s="376"/>
      <c r="H4" s="376"/>
      <c r="I4" s="376"/>
      <c r="J4" s="376"/>
      <c r="K4" s="376"/>
      <c r="L4" s="376"/>
    </row>
    <row r="5" spans="1:36" s="1" customFormat="1" ht="13.5" customHeight="1" x14ac:dyDescent="0.2">
      <c r="A5" s="374" t="s">
        <v>42</v>
      </c>
      <c r="B5" s="372" t="s">
        <v>3</v>
      </c>
      <c r="C5" s="372" t="s">
        <v>4</v>
      </c>
      <c r="D5" s="372"/>
      <c r="E5" s="370" t="s">
        <v>422</v>
      </c>
      <c r="F5" s="370"/>
      <c r="G5" s="370" t="s">
        <v>423</v>
      </c>
      <c r="H5" s="370"/>
      <c r="I5" s="370" t="s">
        <v>424</v>
      </c>
      <c r="J5" s="370"/>
      <c r="K5" s="370" t="s">
        <v>425</v>
      </c>
      <c r="L5" s="371"/>
    </row>
    <row r="6" spans="1:36" s="1" customFormat="1" ht="13.5" customHeight="1" thickBot="1" x14ac:dyDescent="0.25">
      <c r="A6" s="375"/>
      <c r="B6" s="373"/>
      <c r="C6" s="373"/>
      <c r="D6" s="373"/>
      <c r="E6" s="322" t="s">
        <v>1</v>
      </c>
      <c r="F6" s="323" t="s">
        <v>34</v>
      </c>
      <c r="G6" s="322" t="s">
        <v>1</v>
      </c>
      <c r="H6" s="323" t="s">
        <v>34</v>
      </c>
      <c r="I6" s="322" t="s">
        <v>1</v>
      </c>
      <c r="J6" s="323" t="s">
        <v>34</v>
      </c>
      <c r="K6" s="322" t="s">
        <v>1</v>
      </c>
      <c r="L6" s="324" t="s">
        <v>34</v>
      </c>
    </row>
    <row r="7" spans="1:36" s="1" customFormat="1" ht="13.5" customHeight="1" x14ac:dyDescent="0.2">
      <c r="A7" s="366" t="s">
        <v>11</v>
      </c>
      <c r="B7" s="325" t="s">
        <v>10</v>
      </c>
      <c r="C7" s="325" t="s">
        <v>6</v>
      </c>
      <c r="D7" s="325">
        <v>200</v>
      </c>
      <c r="E7" s="326">
        <v>8.9540000000000006</v>
      </c>
      <c r="F7" s="326">
        <v>1.6</v>
      </c>
      <c r="G7" s="326">
        <v>12.59</v>
      </c>
      <c r="H7" s="326">
        <v>2.036</v>
      </c>
      <c r="I7" s="326">
        <v>14.45</v>
      </c>
      <c r="J7" s="326">
        <v>1.954</v>
      </c>
      <c r="K7" s="326">
        <v>12.32</v>
      </c>
      <c r="L7" s="327">
        <v>1.6659999999999999</v>
      </c>
    </row>
    <row r="8" spans="1:36" s="1" customFormat="1" ht="13.5" customHeight="1" x14ac:dyDescent="0.2">
      <c r="A8" s="367"/>
      <c r="B8" s="328" t="s">
        <v>41</v>
      </c>
      <c r="C8" s="328" t="s">
        <v>6</v>
      </c>
      <c r="D8" s="328">
        <v>200</v>
      </c>
      <c r="E8" s="329">
        <v>9.06</v>
      </c>
      <c r="F8" s="329">
        <v>1.9059999999999999</v>
      </c>
      <c r="G8" s="329">
        <v>14.167999999999999</v>
      </c>
      <c r="H8" s="329">
        <v>2.7320000000000002</v>
      </c>
      <c r="I8" s="329">
        <v>15.24</v>
      </c>
      <c r="J8" s="329">
        <v>2.0680000000000001</v>
      </c>
      <c r="K8" s="329">
        <v>12.683999999999999</v>
      </c>
      <c r="L8" s="330">
        <v>1.5720000000000001</v>
      </c>
    </row>
    <row r="9" spans="1:36" s="1" customFormat="1" ht="13.5" customHeight="1" thickBot="1" x14ac:dyDescent="0.25">
      <c r="A9" s="368"/>
      <c r="B9" s="365" t="s">
        <v>5</v>
      </c>
      <c r="C9" s="365"/>
      <c r="D9" s="365"/>
      <c r="E9" s="331">
        <f t="shared" ref="E9:L9" si="0">E7+E8</f>
        <v>18.014000000000003</v>
      </c>
      <c r="F9" s="331">
        <f t="shared" si="0"/>
        <v>3.5060000000000002</v>
      </c>
      <c r="G9" s="331">
        <f t="shared" si="0"/>
        <v>26.757999999999999</v>
      </c>
      <c r="H9" s="331">
        <f t="shared" si="0"/>
        <v>4.7680000000000007</v>
      </c>
      <c r="I9" s="331">
        <f t="shared" si="0"/>
        <v>29.689999999999998</v>
      </c>
      <c r="J9" s="331">
        <f t="shared" si="0"/>
        <v>4.0220000000000002</v>
      </c>
      <c r="K9" s="331">
        <f>K7+K8</f>
        <v>25.003999999999998</v>
      </c>
      <c r="L9" s="332">
        <f t="shared" si="0"/>
        <v>3.238</v>
      </c>
    </row>
    <row r="10" spans="1:36" s="2" customFormat="1" ht="13.5" customHeight="1" x14ac:dyDescent="0.2">
      <c r="A10" s="377" t="s">
        <v>12</v>
      </c>
      <c r="B10" s="325" t="s">
        <v>9</v>
      </c>
      <c r="C10" s="325" t="s">
        <v>6</v>
      </c>
      <c r="D10" s="325">
        <v>63</v>
      </c>
      <c r="E10" s="333">
        <v>4.2530000000000001</v>
      </c>
      <c r="F10" s="333">
        <v>0.91200000000000003</v>
      </c>
      <c r="G10" s="333">
        <v>4.5540000000000003</v>
      </c>
      <c r="H10" s="333">
        <v>0.94599999999999995</v>
      </c>
      <c r="I10" s="333">
        <v>4.806</v>
      </c>
      <c r="J10" s="333">
        <v>0.98399999999999999</v>
      </c>
      <c r="K10" s="333">
        <v>4.63</v>
      </c>
      <c r="L10" s="334">
        <v>0.93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" customFormat="1" ht="13.5" customHeight="1" x14ac:dyDescent="0.2">
      <c r="A11" s="378"/>
      <c r="B11" s="328" t="s">
        <v>10</v>
      </c>
      <c r="C11" s="328" t="s">
        <v>6</v>
      </c>
      <c r="D11" s="328">
        <v>63</v>
      </c>
      <c r="E11" s="335">
        <v>3.0739999999999998</v>
      </c>
      <c r="F11" s="335">
        <v>0.81899999999999995</v>
      </c>
      <c r="G11" s="335">
        <v>3.3380000000000001</v>
      </c>
      <c r="H11" s="335">
        <v>0.95</v>
      </c>
      <c r="I11" s="335">
        <v>3.4510000000000001</v>
      </c>
      <c r="J11" s="335">
        <v>0.91200000000000003</v>
      </c>
      <c r="K11" s="335">
        <v>3.1629999999999998</v>
      </c>
      <c r="L11" s="336">
        <v>0.81899999999999995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" customFormat="1" ht="15" x14ac:dyDescent="0.2">
      <c r="A12" s="378"/>
      <c r="B12" s="328" t="s">
        <v>21</v>
      </c>
      <c r="C12" s="328">
        <v>110</v>
      </c>
      <c r="D12" s="337"/>
      <c r="E12" s="335">
        <v>5.1079999999999997</v>
      </c>
      <c r="F12" s="335">
        <v>-3.274</v>
      </c>
      <c r="G12" s="335">
        <v>6.1909999999999998</v>
      </c>
      <c r="H12" s="335">
        <v>-3.1549999999999998</v>
      </c>
      <c r="I12" s="335">
        <v>5.6890000000000001</v>
      </c>
      <c r="J12" s="335">
        <v>-3.089</v>
      </c>
      <c r="K12" s="335">
        <v>5.2270000000000003</v>
      </c>
      <c r="L12" s="336">
        <v>-3.1280000000000001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" customFormat="1" ht="15.75" thickBot="1" x14ac:dyDescent="0.25">
      <c r="A13" s="379"/>
      <c r="B13" s="365" t="s">
        <v>5</v>
      </c>
      <c r="C13" s="365"/>
      <c r="D13" s="365"/>
      <c r="E13" s="331">
        <f>E10+E11</f>
        <v>7.327</v>
      </c>
      <c r="F13" s="331">
        <f>F10+F11</f>
        <v>1.7309999999999999</v>
      </c>
      <c r="G13" s="331">
        <f t="shared" ref="G13:L13" si="1">G10+G11</f>
        <v>7.8920000000000003</v>
      </c>
      <c r="H13" s="331">
        <f t="shared" si="1"/>
        <v>1.8959999999999999</v>
      </c>
      <c r="I13" s="331">
        <f t="shared" si="1"/>
        <v>8.2569999999999997</v>
      </c>
      <c r="J13" s="331">
        <f t="shared" si="1"/>
        <v>1.8959999999999999</v>
      </c>
      <c r="K13" s="331">
        <f>K10+K11</f>
        <v>7.7929999999999993</v>
      </c>
      <c r="L13" s="332">
        <f t="shared" si="1"/>
        <v>1.7490000000000001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" customFormat="1" ht="13.5" customHeight="1" x14ac:dyDescent="0.2">
      <c r="A14" s="366" t="s">
        <v>13</v>
      </c>
      <c r="B14" s="325" t="s">
        <v>9</v>
      </c>
      <c r="C14" s="325" t="s">
        <v>6</v>
      </c>
      <c r="D14" s="325">
        <v>125</v>
      </c>
      <c r="E14" s="326">
        <v>6.7380000000000004</v>
      </c>
      <c r="F14" s="326">
        <v>1.1100000000000001</v>
      </c>
      <c r="G14" s="326">
        <v>13.416</v>
      </c>
      <c r="H14" s="326">
        <v>2.2000000000000002</v>
      </c>
      <c r="I14" s="326">
        <v>14.933999999999999</v>
      </c>
      <c r="J14" s="326">
        <v>2.4500000000000002</v>
      </c>
      <c r="K14" s="326">
        <v>9.9359999999999999</v>
      </c>
      <c r="L14" s="327">
        <v>1.63</v>
      </c>
    </row>
    <row r="15" spans="1:36" s="1" customFormat="1" ht="13.5" customHeight="1" x14ac:dyDescent="0.2">
      <c r="A15" s="367"/>
      <c r="B15" s="328" t="s">
        <v>10</v>
      </c>
      <c r="C15" s="328" t="s">
        <v>6</v>
      </c>
      <c r="D15" s="328">
        <v>125</v>
      </c>
      <c r="E15" s="338">
        <v>3.1560000000000001</v>
      </c>
      <c r="F15" s="338">
        <v>0.65</v>
      </c>
      <c r="G15" s="338">
        <v>0</v>
      </c>
      <c r="H15" s="338">
        <v>0</v>
      </c>
      <c r="I15" s="338">
        <v>0</v>
      </c>
      <c r="J15" s="338">
        <v>0</v>
      </c>
      <c r="K15" s="338">
        <v>4.3140000000000001</v>
      </c>
      <c r="L15" s="339">
        <v>0.88</v>
      </c>
    </row>
    <row r="16" spans="1:36" s="1" customFormat="1" ht="13.5" customHeight="1" x14ac:dyDescent="0.2">
      <c r="A16" s="367"/>
      <c r="B16" s="328" t="s">
        <v>22</v>
      </c>
      <c r="C16" s="328">
        <v>110</v>
      </c>
      <c r="D16" s="321"/>
      <c r="E16" s="338">
        <v>14.069000000000001</v>
      </c>
      <c r="F16" s="338">
        <v>3.3220000000000001</v>
      </c>
      <c r="G16" s="338">
        <v>21.45</v>
      </c>
      <c r="H16" s="338">
        <v>4.5540000000000003</v>
      </c>
      <c r="I16" s="338">
        <v>21.01</v>
      </c>
      <c r="J16" s="338">
        <v>4.3230000000000004</v>
      </c>
      <c r="K16" s="338">
        <v>17.666</v>
      </c>
      <c r="L16" s="339">
        <v>3.7730000000000001</v>
      </c>
    </row>
    <row r="17" spans="1:36" s="1" customFormat="1" ht="13.5" customHeight="1" x14ac:dyDescent="0.2">
      <c r="A17" s="367"/>
      <c r="B17" s="328" t="s">
        <v>23</v>
      </c>
      <c r="C17" s="328">
        <v>110</v>
      </c>
      <c r="D17" s="328"/>
      <c r="E17" s="338">
        <v>8.3379999999999992</v>
      </c>
      <c r="F17" s="338">
        <v>2.1560000000000001</v>
      </c>
      <c r="G17" s="338">
        <v>13.2</v>
      </c>
      <c r="H17" s="338">
        <v>2.992</v>
      </c>
      <c r="I17" s="338">
        <v>12.715999999999999</v>
      </c>
      <c r="J17" s="338">
        <v>2.75</v>
      </c>
      <c r="K17" s="338">
        <v>10.78</v>
      </c>
      <c r="L17" s="339">
        <v>2.266</v>
      </c>
    </row>
    <row r="18" spans="1:36" s="1" customFormat="1" ht="13.5" customHeight="1" x14ac:dyDescent="0.2">
      <c r="A18" s="367"/>
      <c r="B18" s="328" t="s">
        <v>24</v>
      </c>
      <c r="C18" s="328">
        <v>110</v>
      </c>
      <c r="D18" s="328"/>
      <c r="E18" s="338">
        <v>3.2269999999999999</v>
      </c>
      <c r="F18" s="338">
        <v>-2.0590000000000002</v>
      </c>
      <c r="G18" s="338">
        <v>6.4279999999999999</v>
      </c>
      <c r="H18" s="338">
        <v>-1.6830000000000001</v>
      </c>
      <c r="I18" s="338">
        <v>6.3819999999999997</v>
      </c>
      <c r="J18" s="338">
        <v>-1.7889999999999999</v>
      </c>
      <c r="K18" s="338">
        <v>4.6859999999999999</v>
      </c>
      <c r="L18" s="339">
        <v>-2.0129999999999999</v>
      </c>
    </row>
    <row r="19" spans="1:36" s="1" customFormat="1" ht="13.5" customHeight="1" x14ac:dyDescent="0.2">
      <c r="A19" s="367"/>
      <c r="B19" s="328" t="s">
        <v>25</v>
      </c>
      <c r="C19" s="328">
        <v>110</v>
      </c>
      <c r="D19" s="328"/>
      <c r="E19" s="338">
        <v>8.0649999999999995</v>
      </c>
      <c r="F19" s="338">
        <v>-1.4390000000000001</v>
      </c>
      <c r="G19" s="338">
        <v>15.477</v>
      </c>
      <c r="H19" s="338">
        <v>-0.42899999999999999</v>
      </c>
      <c r="I19" s="338">
        <v>16.466999999999999</v>
      </c>
      <c r="J19" s="338">
        <v>-0.42899999999999999</v>
      </c>
      <c r="K19" s="338">
        <v>12.282999999999999</v>
      </c>
      <c r="L19" s="339">
        <v>-0.98299999999999998</v>
      </c>
    </row>
    <row r="20" spans="1:36" s="1" customFormat="1" ht="13.5" customHeight="1" thickBot="1" x14ac:dyDescent="0.25">
      <c r="A20" s="368"/>
      <c r="B20" s="365" t="s">
        <v>5</v>
      </c>
      <c r="C20" s="365"/>
      <c r="D20" s="365"/>
      <c r="E20" s="340">
        <f>E14+E15</f>
        <v>9.8940000000000001</v>
      </c>
      <c r="F20" s="340">
        <f>F14+F15</f>
        <v>1.7600000000000002</v>
      </c>
      <c r="G20" s="340">
        <f t="shared" ref="G20:L20" si="2">G14+G15</f>
        <v>13.416</v>
      </c>
      <c r="H20" s="340">
        <f>H14+H15</f>
        <v>2.2000000000000002</v>
      </c>
      <c r="I20" s="340">
        <f t="shared" si="2"/>
        <v>14.933999999999999</v>
      </c>
      <c r="J20" s="340">
        <f t="shared" si="2"/>
        <v>2.4500000000000002</v>
      </c>
      <c r="K20" s="340">
        <f t="shared" si="2"/>
        <v>14.25</v>
      </c>
      <c r="L20" s="341">
        <f t="shared" si="2"/>
        <v>2.5099999999999998</v>
      </c>
    </row>
    <row r="21" spans="1:36" s="2" customFormat="1" ht="13.5" customHeight="1" x14ac:dyDescent="0.2">
      <c r="A21" s="366" t="s">
        <v>7</v>
      </c>
      <c r="B21" s="325" t="s">
        <v>19</v>
      </c>
      <c r="C21" s="325" t="s">
        <v>20</v>
      </c>
      <c r="D21" s="325">
        <v>40</v>
      </c>
      <c r="E21" s="333">
        <v>8.8709999999999987</v>
      </c>
      <c r="F21" s="333">
        <v>1.5190000000000001</v>
      </c>
      <c r="G21" s="333">
        <v>11.613</v>
      </c>
      <c r="H21" s="333">
        <v>2.4370000000000003</v>
      </c>
      <c r="I21" s="333">
        <v>15.049000000000001</v>
      </c>
      <c r="J21" s="333">
        <v>2.722</v>
      </c>
      <c r="K21" s="333">
        <v>10.305999999999999</v>
      </c>
      <c r="L21" s="334">
        <v>2.0409999999999999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" customFormat="1" ht="13.5" customHeight="1" x14ac:dyDescent="0.2">
      <c r="A22" s="367"/>
      <c r="B22" s="328" t="s">
        <v>17</v>
      </c>
      <c r="C22" s="328" t="s">
        <v>20</v>
      </c>
      <c r="D22" s="328">
        <v>40</v>
      </c>
      <c r="E22" s="335">
        <v>6.3359999999999994</v>
      </c>
      <c r="F22" s="335">
        <v>0.27799999999999997</v>
      </c>
      <c r="G22" s="335">
        <v>6.6779999999999999</v>
      </c>
      <c r="H22" s="335">
        <v>0.66600000000000004</v>
      </c>
      <c r="I22" s="335">
        <v>2.8170000000000002</v>
      </c>
      <c r="J22" s="335">
        <v>0.19599999999999998</v>
      </c>
      <c r="K22" s="335">
        <v>6.6239999999999997</v>
      </c>
      <c r="L22" s="336">
        <v>0.32499999999999996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" customFormat="1" ht="13.5" customHeight="1" thickBot="1" x14ac:dyDescent="0.25">
      <c r="A23" s="368"/>
      <c r="B23" s="365" t="s">
        <v>5</v>
      </c>
      <c r="C23" s="365"/>
      <c r="D23" s="365"/>
      <c r="E23" s="331">
        <f t="shared" ref="E23:L23" si="3">E21+E22</f>
        <v>15.206999999999997</v>
      </c>
      <c r="F23" s="331">
        <f>F21+F22</f>
        <v>1.7970000000000002</v>
      </c>
      <c r="G23" s="331">
        <f t="shared" si="3"/>
        <v>18.291</v>
      </c>
      <c r="H23" s="331">
        <f t="shared" si="3"/>
        <v>3.1030000000000002</v>
      </c>
      <c r="I23" s="331">
        <f t="shared" si="3"/>
        <v>17.866</v>
      </c>
      <c r="J23" s="331">
        <f t="shared" si="3"/>
        <v>2.9180000000000001</v>
      </c>
      <c r="K23" s="331">
        <f t="shared" si="3"/>
        <v>16.93</v>
      </c>
      <c r="L23" s="332">
        <f t="shared" si="3"/>
        <v>2.3659999999999997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" customFormat="1" ht="13.5" customHeight="1" x14ac:dyDescent="0.2">
      <c r="A24" s="366" t="s">
        <v>37</v>
      </c>
      <c r="B24" s="342" t="s">
        <v>9</v>
      </c>
      <c r="C24" s="342" t="s">
        <v>6</v>
      </c>
      <c r="D24" s="342">
        <v>125</v>
      </c>
      <c r="E24" s="343">
        <v>0</v>
      </c>
      <c r="F24" s="343">
        <v>0</v>
      </c>
      <c r="G24" s="343">
        <v>0</v>
      </c>
      <c r="H24" s="343">
        <v>0</v>
      </c>
      <c r="I24" s="343">
        <v>0</v>
      </c>
      <c r="J24" s="343">
        <v>0</v>
      </c>
      <c r="K24" s="343">
        <v>0</v>
      </c>
      <c r="L24" s="344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" customFormat="1" ht="13.5" customHeight="1" x14ac:dyDescent="0.2">
      <c r="A25" s="367"/>
      <c r="B25" s="345" t="s">
        <v>10</v>
      </c>
      <c r="C25" s="345" t="s">
        <v>6</v>
      </c>
      <c r="D25" s="345">
        <v>125</v>
      </c>
      <c r="E25" s="346">
        <v>0</v>
      </c>
      <c r="F25" s="346">
        <v>0</v>
      </c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7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2" customFormat="1" ht="13.5" customHeight="1" x14ac:dyDescent="0.2">
      <c r="A26" s="380"/>
      <c r="B26" s="348" t="s">
        <v>19</v>
      </c>
      <c r="C26" s="348" t="s">
        <v>2</v>
      </c>
      <c r="D26" s="348">
        <v>40</v>
      </c>
      <c r="E26" s="349">
        <v>5.1660000000000004</v>
      </c>
      <c r="F26" s="349">
        <v>2.0379999999999998</v>
      </c>
      <c r="G26" s="349">
        <v>6.5039999999999996</v>
      </c>
      <c r="H26" s="349">
        <v>2.073</v>
      </c>
      <c r="I26" s="349">
        <v>7.173</v>
      </c>
      <c r="J26" s="349">
        <v>2.0489999999999999</v>
      </c>
      <c r="K26" s="349">
        <v>5.6579999999999995</v>
      </c>
      <c r="L26" s="350">
        <v>1.9770000000000001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2" customFormat="1" ht="13.5" customHeight="1" x14ac:dyDescent="0.2">
      <c r="A27" s="380"/>
      <c r="B27" s="348" t="s">
        <v>46</v>
      </c>
      <c r="C27" s="348" t="s">
        <v>2</v>
      </c>
      <c r="D27" s="348">
        <v>40</v>
      </c>
      <c r="E27" s="349">
        <v>7.1189999999999998</v>
      </c>
      <c r="F27" s="349">
        <v>3.2360000000000002</v>
      </c>
      <c r="G27" s="349">
        <v>8.8979999999999997</v>
      </c>
      <c r="H27" s="349">
        <v>3.6459999999999999</v>
      </c>
      <c r="I27" s="349">
        <v>9.6479999999999997</v>
      </c>
      <c r="J27" s="349">
        <v>3.78</v>
      </c>
      <c r="K27" s="349">
        <v>7.8029999999999999</v>
      </c>
      <c r="L27" s="350">
        <v>3.3769999999999998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2" customFormat="1" ht="13.5" customHeight="1" x14ac:dyDescent="0.2">
      <c r="A28" s="380"/>
      <c r="B28" s="348" t="s">
        <v>38</v>
      </c>
      <c r="C28" s="348">
        <v>110</v>
      </c>
      <c r="D28" s="348"/>
      <c r="E28" s="349">
        <v>3.282</v>
      </c>
      <c r="F28" s="349">
        <v>-0.33400000000000002</v>
      </c>
      <c r="G28" s="349">
        <v>4.5579999999999998</v>
      </c>
      <c r="H28" s="349">
        <v>1.2999999999999999E-2</v>
      </c>
      <c r="I28" s="349">
        <v>4.7519999999999998</v>
      </c>
      <c r="J28" s="349">
        <v>-5.7000000000000002E-2</v>
      </c>
      <c r="K28" s="349">
        <v>3.8980000000000001</v>
      </c>
      <c r="L28" s="350">
        <v>-0.32600000000000001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2" customFormat="1" ht="13.5" customHeight="1" x14ac:dyDescent="0.2">
      <c r="A29" s="380"/>
      <c r="B29" s="348" t="s">
        <v>39</v>
      </c>
      <c r="C29" s="348">
        <v>110</v>
      </c>
      <c r="D29" s="348"/>
      <c r="E29" s="349">
        <v>2.0720000000000001</v>
      </c>
      <c r="F29" s="349">
        <v>-1.0649999999999999</v>
      </c>
      <c r="G29" s="349">
        <v>2.8050000000000002</v>
      </c>
      <c r="H29" s="349">
        <v>-0.92200000000000004</v>
      </c>
      <c r="I29" s="349">
        <v>3.157</v>
      </c>
      <c r="J29" s="349">
        <v>-0.84299999999999997</v>
      </c>
      <c r="K29" s="349">
        <v>2.589</v>
      </c>
      <c r="L29" s="350">
        <v>-0.999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" customFormat="1" ht="13.5" customHeight="1" thickBot="1" x14ac:dyDescent="0.25">
      <c r="A30" s="368"/>
      <c r="B30" s="365" t="s">
        <v>5</v>
      </c>
      <c r="C30" s="365"/>
      <c r="D30" s="365"/>
      <c r="E30" s="351">
        <f>E24+E25+E26+E27</f>
        <v>12.285</v>
      </c>
      <c r="F30" s="351">
        <f t="shared" ref="F30:L30" si="4">F24+F25+F26+F27</f>
        <v>5.274</v>
      </c>
      <c r="G30" s="351">
        <f t="shared" si="4"/>
        <v>15.401999999999999</v>
      </c>
      <c r="H30" s="351">
        <f t="shared" si="4"/>
        <v>5.7189999999999994</v>
      </c>
      <c r="I30" s="351">
        <f t="shared" si="4"/>
        <v>16.820999999999998</v>
      </c>
      <c r="J30" s="351">
        <f t="shared" si="4"/>
        <v>5.8289999999999997</v>
      </c>
      <c r="K30" s="351">
        <f t="shared" si="4"/>
        <v>13.460999999999999</v>
      </c>
      <c r="L30" s="352">
        <f t="shared" si="4"/>
        <v>5.3540000000000001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" customFormat="1" ht="13.5" customHeight="1" x14ac:dyDescent="0.2">
      <c r="A31" s="366" t="s">
        <v>8</v>
      </c>
      <c r="B31" s="325" t="s">
        <v>9</v>
      </c>
      <c r="C31" s="325" t="s">
        <v>6</v>
      </c>
      <c r="D31" s="325">
        <v>125</v>
      </c>
      <c r="E31" s="353">
        <v>0</v>
      </c>
      <c r="F31" s="353">
        <v>0</v>
      </c>
      <c r="G31" s="353">
        <v>0</v>
      </c>
      <c r="H31" s="353">
        <v>0</v>
      </c>
      <c r="I31" s="353">
        <v>0</v>
      </c>
      <c r="J31" s="353">
        <v>0</v>
      </c>
      <c r="K31" s="353">
        <v>0</v>
      </c>
      <c r="L31" s="354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2" customFormat="1" ht="13.5" customHeight="1" x14ac:dyDescent="0.2">
      <c r="A32" s="367"/>
      <c r="B32" s="328" t="s">
        <v>17</v>
      </c>
      <c r="C32" s="328" t="s">
        <v>2</v>
      </c>
      <c r="D32" s="328">
        <v>63</v>
      </c>
      <c r="E32" s="355">
        <v>20.064</v>
      </c>
      <c r="F32" s="355">
        <v>4.8970000000000002</v>
      </c>
      <c r="G32" s="355">
        <v>29.725999999999999</v>
      </c>
      <c r="H32" s="355">
        <v>8.2370000000000001</v>
      </c>
      <c r="I32" s="355">
        <v>33.238</v>
      </c>
      <c r="J32" s="355">
        <v>8.8970000000000002</v>
      </c>
      <c r="K32" s="355">
        <v>27.337</v>
      </c>
      <c r="L32" s="356">
        <v>6.6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2" customFormat="1" ht="13.5" customHeight="1" x14ac:dyDescent="0.2">
      <c r="A33" s="367"/>
      <c r="B33" s="328" t="s">
        <v>16</v>
      </c>
      <c r="C33" s="328" t="s">
        <v>2</v>
      </c>
      <c r="D33" s="328">
        <v>31.5</v>
      </c>
      <c r="E33" s="355">
        <v>4.8179999999999996</v>
      </c>
      <c r="F33" s="355">
        <v>2.673</v>
      </c>
      <c r="G33" s="355">
        <v>8.7189999999999994</v>
      </c>
      <c r="H33" s="355">
        <v>3.7360000000000002</v>
      </c>
      <c r="I33" s="355">
        <v>8.468</v>
      </c>
      <c r="J33" s="355">
        <v>3.214</v>
      </c>
      <c r="K33" s="355">
        <v>6.032</v>
      </c>
      <c r="L33" s="356">
        <v>2.5150000000000001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2" customFormat="1" ht="13.5" customHeight="1" x14ac:dyDescent="0.2">
      <c r="A34" s="367"/>
      <c r="B34" s="328" t="s">
        <v>18</v>
      </c>
      <c r="C34" s="328" t="s">
        <v>2</v>
      </c>
      <c r="D34" s="328">
        <v>31.5</v>
      </c>
      <c r="E34" s="355">
        <v>6.7720000000000002</v>
      </c>
      <c r="F34" s="355">
        <v>3.109</v>
      </c>
      <c r="G34" s="355">
        <v>9.702</v>
      </c>
      <c r="H34" s="355">
        <v>4.2770000000000001</v>
      </c>
      <c r="I34" s="355">
        <v>9.3059999999999992</v>
      </c>
      <c r="J34" s="355">
        <v>3.98</v>
      </c>
      <c r="K34" s="355">
        <v>8.3620000000000001</v>
      </c>
      <c r="L34" s="356">
        <v>3.6829999999999998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2" customFormat="1" ht="13.5" customHeight="1" x14ac:dyDescent="0.2">
      <c r="A35" s="367"/>
      <c r="B35" s="328" t="s">
        <v>26</v>
      </c>
      <c r="C35" s="328">
        <v>110</v>
      </c>
      <c r="D35" s="328"/>
      <c r="E35" s="357">
        <v>18.788</v>
      </c>
      <c r="F35" s="357">
        <v>6.4240000000000004</v>
      </c>
      <c r="G35" s="357">
        <v>31.690999999999999</v>
      </c>
      <c r="H35" s="357">
        <v>12.265000000000001</v>
      </c>
      <c r="I35" s="357">
        <v>27.268999999999998</v>
      </c>
      <c r="J35" s="357">
        <v>8.6129999999999995</v>
      </c>
      <c r="K35" s="357">
        <v>23.617000000000001</v>
      </c>
      <c r="L35" s="358">
        <v>7.7110000000000003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2" customFormat="1" ht="13.5" customHeight="1" x14ac:dyDescent="0.2">
      <c r="A36" s="367"/>
      <c r="B36" s="328" t="s">
        <v>27</v>
      </c>
      <c r="C36" s="328">
        <v>110</v>
      </c>
      <c r="D36" s="328"/>
      <c r="E36" s="357">
        <v>12.111000000000001</v>
      </c>
      <c r="F36" s="357">
        <v>2.2879999999999998</v>
      </c>
      <c r="G36" s="357">
        <v>22.274999999999999</v>
      </c>
      <c r="H36" s="357">
        <v>5.2140000000000004</v>
      </c>
      <c r="I36" s="357">
        <v>20.581</v>
      </c>
      <c r="J36" s="357">
        <v>3.8719999999999999</v>
      </c>
      <c r="K36" s="357">
        <v>15.345000000000001</v>
      </c>
      <c r="L36" s="358">
        <v>2.42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2" customFormat="1" ht="13.5" customHeight="1" thickBot="1" x14ac:dyDescent="0.25">
      <c r="A37" s="368"/>
      <c r="B37" s="365" t="s">
        <v>5</v>
      </c>
      <c r="C37" s="365"/>
      <c r="D37" s="365"/>
      <c r="E37" s="340">
        <f>E31+E32+E33+E34</f>
        <v>31.653999999999996</v>
      </c>
      <c r="F37" s="340">
        <f t="shared" ref="F37:L37" si="5">F31+F32+F33+F34</f>
        <v>10.679</v>
      </c>
      <c r="G37" s="340">
        <f t="shared" si="5"/>
        <v>48.146999999999998</v>
      </c>
      <c r="H37" s="340">
        <f t="shared" si="5"/>
        <v>16.25</v>
      </c>
      <c r="I37" s="340">
        <f t="shared" si="5"/>
        <v>51.012</v>
      </c>
      <c r="J37" s="340">
        <f t="shared" si="5"/>
        <v>16.091000000000001</v>
      </c>
      <c r="K37" s="340">
        <f t="shared" si="5"/>
        <v>41.731000000000002</v>
      </c>
      <c r="L37" s="341">
        <f t="shared" si="5"/>
        <v>12.798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2" customFormat="1" ht="13.5" customHeight="1" x14ac:dyDescent="0.2">
      <c r="A38" s="366" t="s">
        <v>40</v>
      </c>
      <c r="B38" s="342" t="s">
        <v>9</v>
      </c>
      <c r="C38" s="359" t="s">
        <v>6</v>
      </c>
      <c r="D38" s="342">
        <v>63</v>
      </c>
      <c r="E38" s="333">
        <v>0</v>
      </c>
      <c r="F38" s="333">
        <v>0</v>
      </c>
      <c r="G38" s="333">
        <v>0</v>
      </c>
      <c r="H38" s="333">
        <v>0</v>
      </c>
      <c r="I38" s="333">
        <v>0</v>
      </c>
      <c r="J38" s="333">
        <v>0</v>
      </c>
      <c r="K38" s="333">
        <v>0</v>
      </c>
      <c r="L38" s="334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2" customFormat="1" ht="13.5" customHeight="1" x14ac:dyDescent="0.2">
      <c r="A39" s="367"/>
      <c r="B39" s="345" t="s">
        <v>10</v>
      </c>
      <c r="C39" s="345" t="s">
        <v>6</v>
      </c>
      <c r="D39" s="345">
        <v>63</v>
      </c>
      <c r="E39" s="335">
        <v>0</v>
      </c>
      <c r="F39" s="335">
        <v>0</v>
      </c>
      <c r="G39" s="335">
        <v>0</v>
      </c>
      <c r="H39" s="335">
        <v>0</v>
      </c>
      <c r="I39" s="335">
        <v>0</v>
      </c>
      <c r="J39" s="335">
        <v>0</v>
      </c>
      <c r="K39" s="335">
        <v>0</v>
      </c>
      <c r="L39" s="336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2" customFormat="1" ht="13.5" customHeight="1" thickBot="1" x14ac:dyDescent="0.25">
      <c r="A40" s="368"/>
      <c r="B40" s="365" t="s">
        <v>5</v>
      </c>
      <c r="C40" s="365"/>
      <c r="D40" s="365"/>
      <c r="E40" s="331">
        <f t="shared" ref="E40:L40" si="6">E38+E39</f>
        <v>0</v>
      </c>
      <c r="F40" s="331">
        <f t="shared" si="6"/>
        <v>0</v>
      </c>
      <c r="G40" s="331">
        <f t="shared" si="6"/>
        <v>0</v>
      </c>
      <c r="H40" s="331">
        <f t="shared" si="6"/>
        <v>0</v>
      </c>
      <c r="I40" s="331">
        <f t="shared" si="6"/>
        <v>0</v>
      </c>
      <c r="J40" s="331">
        <f t="shared" si="6"/>
        <v>0</v>
      </c>
      <c r="K40" s="331">
        <f t="shared" si="6"/>
        <v>0</v>
      </c>
      <c r="L40" s="332">
        <f t="shared" si="6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2" customFormat="1" ht="13.5" customHeight="1" x14ac:dyDescent="0.2">
      <c r="A41" s="366" t="s">
        <v>14</v>
      </c>
      <c r="B41" s="325" t="s">
        <v>9</v>
      </c>
      <c r="C41" s="325" t="s">
        <v>35</v>
      </c>
      <c r="D41" s="325">
        <v>125</v>
      </c>
      <c r="E41" s="353">
        <v>0.16900000000000001</v>
      </c>
      <c r="F41" s="353">
        <v>6.0999999999999999E-2</v>
      </c>
      <c r="G41" s="353">
        <v>0.17299999999999999</v>
      </c>
      <c r="H41" s="353">
        <v>6.3E-2</v>
      </c>
      <c r="I41" s="360">
        <v>0.17599999999999999</v>
      </c>
      <c r="J41" s="360">
        <v>6.0999999999999999E-2</v>
      </c>
      <c r="K41" s="360">
        <v>0.16900000000000001</v>
      </c>
      <c r="L41" s="354">
        <v>6.0999999999999999E-2</v>
      </c>
      <c r="M41" s="4"/>
      <c r="N41" s="4"/>
      <c r="O41" s="4"/>
      <c r="P41" s="4"/>
      <c r="Q41" s="4"/>
      <c r="R41" s="4"/>
      <c r="S41" s="4"/>
      <c r="T41" s="4"/>
      <c r="U41" s="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2" customFormat="1" ht="13.5" customHeight="1" x14ac:dyDescent="0.2">
      <c r="A42" s="367"/>
      <c r="B42" s="328" t="s">
        <v>10</v>
      </c>
      <c r="C42" s="361" t="s">
        <v>35</v>
      </c>
      <c r="D42" s="328">
        <v>125</v>
      </c>
      <c r="E42" s="355">
        <v>0.96799999999999997</v>
      </c>
      <c r="F42" s="355">
        <v>0.66100000000000003</v>
      </c>
      <c r="G42" s="355">
        <v>0.97199999999999998</v>
      </c>
      <c r="H42" s="355">
        <v>0.65200000000000002</v>
      </c>
      <c r="I42" s="355">
        <v>0.97599999999999998</v>
      </c>
      <c r="J42" s="355">
        <v>0.65500000000000003</v>
      </c>
      <c r="K42" s="355">
        <v>0.97199999999999998</v>
      </c>
      <c r="L42" s="356">
        <v>0.65300000000000002</v>
      </c>
      <c r="M42" s="4"/>
      <c r="N42" s="4"/>
      <c r="O42" s="4"/>
      <c r="P42" s="4"/>
      <c r="Q42" s="4"/>
      <c r="R42" s="4"/>
      <c r="S42" s="4"/>
      <c r="T42" s="4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2" customFormat="1" ht="13.5" customHeight="1" x14ac:dyDescent="0.2">
      <c r="A43" s="367"/>
      <c r="B43" s="328" t="s">
        <v>28</v>
      </c>
      <c r="C43" s="328">
        <v>110</v>
      </c>
      <c r="D43" s="321"/>
      <c r="E43" s="355">
        <v>7.0030000000000001</v>
      </c>
      <c r="F43" s="355">
        <v>-5.3659999999999997</v>
      </c>
      <c r="G43" s="355">
        <v>10.375</v>
      </c>
      <c r="H43" s="355">
        <v>-4.5469999999999997</v>
      </c>
      <c r="I43" s="355">
        <v>10.388</v>
      </c>
      <c r="J43" s="355">
        <v>-4.8310000000000004</v>
      </c>
      <c r="K43" s="355">
        <v>8.4220000000000006</v>
      </c>
      <c r="L43" s="356">
        <v>-5.2270000000000003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2" customFormat="1" ht="13.5" customHeight="1" x14ac:dyDescent="0.2">
      <c r="A44" s="367"/>
      <c r="B44" s="328" t="s">
        <v>29</v>
      </c>
      <c r="C44" s="328">
        <v>110</v>
      </c>
      <c r="D44" s="328"/>
      <c r="E44" s="355">
        <v>7.7880000000000003</v>
      </c>
      <c r="F44" s="355">
        <v>-4.9960000000000004</v>
      </c>
      <c r="G44" s="355">
        <v>11.154</v>
      </c>
      <c r="H44" s="355">
        <v>-4.0129999999999999</v>
      </c>
      <c r="I44" s="355">
        <v>11.411</v>
      </c>
      <c r="J44" s="355">
        <v>-4.165</v>
      </c>
      <c r="K44" s="355">
        <v>9.3789999999999996</v>
      </c>
      <c r="L44" s="356">
        <v>-4.6660000000000004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2" customFormat="1" ht="13.5" customHeight="1" thickBot="1" x14ac:dyDescent="0.25">
      <c r="A45" s="368"/>
      <c r="B45" s="365" t="s">
        <v>5</v>
      </c>
      <c r="C45" s="365"/>
      <c r="D45" s="365"/>
      <c r="E45" s="351">
        <f>E41+E42</f>
        <v>1.137</v>
      </c>
      <c r="F45" s="351">
        <f t="shared" ref="F45:L45" si="7">F41+F42</f>
        <v>0.72199999999999998</v>
      </c>
      <c r="G45" s="351">
        <f t="shared" si="7"/>
        <v>1.145</v>
      </c>
      <c r="H45" s="351">
        <f t="shared" si="7"/>
        <v>0.71500000000000008</v>
      </c>
      <c r="I45" s="351">
        <f t="shared" si="7"/>
        <v>1.1519999999999999</v>
      </c>
      <c r="J45" s="351">
        <f t="shared" si="7"/>
        <v>0.71599999999999997</v>
      </c>
      <c r="K45" s="351">
        <f t="shared" si="7"/>
        <v>1.141</v>
      </c>
      <c r="L45" s="352">
        <f t="shared" si="7"/>
        <v>0.71399999999999997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2" customFormat="1" ht="13.5" customHeight="1" x14ac:dyDescent="0.2">
      <c r="A46" s="366" t="s">
        <v>15</v>
      </c>
      <c r="B46" s="325" t="s">
        <v>9</v>
      </c>
      <c r="C46" s="325" t="s">
        <v>6</v>
      </c>
      <c r="D46" s="325">
        <v>125</v>
      </c>
      <c r="E46" s="353">
        <v>0</v>
      </c>
      <c r="F46" s="353">
        <v>0</v>
      </c>
      <c r="G46" s="353">
        <v>0</v>
      </c>
      <c r="H46" s="353">
        <v>0</v>
      </c>
      <c r="I46" s="353">
        <v>0</v>
      </c>
      <c r="J46" s="353">
        <v>0</v>
      </c>
      <c r="K46" s="353">
        <v>0</v>
      </c>
      <c r="L46" s="354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2" customFormat="1" ht="13.5" customHeight="1" x14ac:dyDescent="0.2">
      <c r="A47" s="367"/>
      <c r="B47" s="328" t="s">
        <v>10</v>
      </c>
      <c r="C47" s="328" t="s">
        <v>6</v>
      </c>
      <c r="D47" s="328">
        <v>125</v>
      </c>
      <c r="E47" s="355">
        <v>0</v>
      </c>
      <c r="F47" s="355">
        <v>0</v>
      </c>
      <c r="G47" s="355">
        <v>0</v>
      </c>
      <c r="H47" s="355">
        <v>0</v>
      </c>
      <c r="I47" s="355">
        <v>2.3149999999999999</v>
      </c>
      <c r="J47" s="355">
        <v>0.45240000000000002</v>
      </c>
      <c r="K47" s="355">
        <v>1.9570000000000001</v>
      </c>
      <c r="L47" s="356">
        <v>0.41399999999999998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" customFormat="1" ht="13.5" customHeight="1" x14ac:dyDescent="0.2">
      <c r="A48" s="367"/>
      <c r="B48" s="328" t="s">
        <v>16</v>
      </c>
      <c r="C48" s="328" t="s">
        <v>2</v>
      </c>
      <c r="D48" s="328">
        <v>16</v>
      </c>
      <c r="E48" s="355">
        <v>3.9060000000000001</v>
      </c>
      <c r="F48" s="355">
        <v>1.8544</v>
      </c>
      <c r="G48" s="355">
        <v>4.4859999999999998</v>
      </c>
      <c r="H48" s="355">
        <v>1.968</v>
      </c>
      <c r="I48" s="355">
        <v>2.5840000000000001</v>
      </c>
      <c r="J48" s="355">
        <v>1.504</v>
      </c>
      <c r="K48" s="355">
        <v>1.8720000000000001</v>
      </c>
      <c r="L48" s="356">
        <v>0.97440000000000004</v>
      </c>
      <c r="M48" s="4"/>
      <c r="N48" s="4"/>
      <c r="O48" s="4"/>
      <c r="P48" s="4"/>
      <c r="Q48" s="4"/>
      <c r="R48" s="4"/>
      <c r="S48" s="4"/>
      <c r="T48" s="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" customFormat="1" ht="13.5" customHeight="1" x14ac:dyDescent="0.2">
      <c r="A49" s="367"/>
      <c r="B49" s="328" t="s">
        <v>30</v>
      </c>
      <c r="C49" s="328">
        <v>110</v>
      </c>
      <c r="D49" s="328"/>
      <c r="E49" s="355">
        <v>12.5</v>
      </c>
      <c r="F49" s="355">
        <v>0.26400000000000001</v>
      </c>
      <c r="G49" s="355">
        <v>14.638999999999999</v>
      </c>
      <c r="H49" s="355">
        <v>0.73919999999999997</v>
      </c>
      <c r="I49" s="355">
        <v>16.157</v>
      </c>
      <c r="J49" s="355">
        <v>1.2143999999999999</v>
      </c>
      <c r="K49" s="355">
        <v>13.794</v>
      </c>
      <c r="L49" s="356">
        <v>0.60719999999999996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2" customFormat="1" ht="13.5" customHeight="1" x14ac:dyDescent="0.2">
      <c r="A50" s="367"/>
      <c r="B50" s="328" t="s">
        <v>31</v>
      </c>
      <c r="C50" s="328">
        <v>110</v>
      </c>
      <c r="D50" s="328"/>
      <c r="E50" s="355">
        <v>8.7379999999999995</v>
      </c>
      <c r="F50" s="355">
        <v>1.8612</v>
      </c>
      <c r="G50" s="355">
        <v>10.625999999999999</v>
      </c>
      <c r="H50" s="355">
        <v>2.8115999999999999</v>
      </c>
      <c r="I50" s="355">
        <v>10.679</v>
      </c>
      <c r="J50" s="355">
        <v>2.5608</v>
      </c>
      <c r="K50" s="355">
        <v>9.1340000000000003</v>
      </c>
      <c r="L50" s="356">
        <v>1.9536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2" customFormat="1" ht="13.5" customHeight="1" x14ac:dyDescent="0.2">
      <c r="A51" s="367"/>
      <c r="B51" s="328" t="s">
        <v>32</v>
      </c>
      <c r="C51" s="328">
        <v>110</v>
      </c>
      <c r="D51" s="328"/>
      <c r="E51" s="357">
        <v>4.0659999999999998</v>
      </c>
      <c r="F51" s="357">
        <v>2.5608</v>
      </c>
      <c r="G51" s="357">
        <v>5.3280000000000003</v>
      </c>
      <c r="H51" s="357">
        <v>3.5068000000000001</v>
      </c>
      <c r="I51" s="357">
        <v>4.1230000000000002</v>
      </c>
      <c r="J51" s="357">
        <v>2.5739999999999998</v>
      </c>
      <c r="K51" s="357">
        <v>4.1100000000000003</v>
      </c>
      <c r="L51" s="358">
        <v>2.5695999999999999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2" customFormat="1" ht="13.5" customHeight="1" x14ac:dyDescent="0.2">
      <c r="A52" s="367"/>
      <c r="B52" s="328" t="s">
        <v>33</v>
      </c>
      <c r="C52" s="328">
        <v>110</v>
      </c>
      <c r="D52" s="328"/>
      <c r="E52" s="357">
        <v>-1.2999999999999999E-2</v>
      </c>
      <c r="F52" s="357">
        <v>-0.33879999999999999</v>
      </c>
      <c r="G52" s="357">
        <v>-1.2999999999999999E-2</v>
      </c>
      <c r="H52" s="357">
        <v>-0.33879999999999999</v>
      </c>
      <c r="I52" s="357">
        <v>-1.7999999999999999E-2</v>
      </c>
      <c r="J52" s="357">
        <v>-0.34320000000000001</v>
      </c>
      <c r="K52" s="357">
        <v>-1.7999999999999999E-2</v>
      </c>
      <c r="L52" s="358">
        <v>-0.33879999999999999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2" customFormat="1" ht="13.5" customHeight="1" thickBot="1" x14ac:dyDescent="0.25">
      <c r="A53" s="368"/>
      <c r="B53" s="365" t="s">
        <v>5</v>
      </c>
      <c r="C53" s="365"/>
      <c r="D53" s="365"/>
      <c r="E53" s="340">
        <f>E46+E47+E48</f>
        <v>3.9060000000000001</v>
      </c>
      <c r="F53" s="340">
        <f t="shared" ref="F53:L53" si="8">F46+F47+F48</f>
        <v>1.8544</v>
      </c>
      <c r="G53" s="340">
        <f t="shared" si="8"/>
        <v>4.4859999999999998</v>
      </c>
      <c r="H53" s="340">
        <f t="shared" si="8"/>
        <v>1.968</v>
      </c>
      <c r="I53" s="340">
        <f t="shared" si="8"/>
        <v>4.899</v>
      </c>
      <c r="J53" s="340">
        <f t="shared" si="8"/>
        <v>1.9563999999999999</v>
      </c>
      <c r="K53" s="340">
        <f t="shared" si="8"/>
        <v>3.8290000000000002</v>
      </c>
      <c r="L53" s="341">
        <f t="shared" si="8"/>
        <v>1.3884000000000001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 x14ac:dyDescent="0.2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36" ht="13.5" customHeight="1" x14ac:dyDescent="0.2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36" ht="13.5" customHeight="1" x14ac:dyDescent="0.2">
      <c r="A56" s="144"/>
      <c r="B56" s="362" t="s">
        <v>44</v>
      </c>
      <c r="C56" s="362"/>
      <c r="D56" s="362"/>
      <c r="E56" s="363"/>
      <c r="F56" s="364"/>
      <c r="G56" s="364"/>
      <c r="H56" s="362" t="s">
        <v>43</v>
      </c>
      <c r="I56" s="362"/>
      <c r="J56" s="362"/>
      <c r="K56" s="362"/>
      <c r="L56" s="144"/>
    </row>
    <row r="57" spans="1:36" ht="13.5" customHeight="1" x14ac:dyDescent="0.2">
      <c r="A57" s="144"/>
      <c r="B57" s="362" t="s">
        <v>45</v>
      </c>
      <c r="C57" s="362"/>
      <c r="D57" s="362"/>
      <c r="E57" s="362"/>
      <c r="F57" s="362"/>
      <c r="G57" s="362"/>
      <c r="H57" s="362"/>
      <c r="I57" s="362"/>
      <c r="J57" s="362"/>
      <c r="K57" s="362"/>
      <c r="L57" s="144"/>
    </row>
    <row r="58" spans="1:36" s="1" customFormat="1" ht="13.5" customHeight="1" x14ac:dyDescent="0.2">
      <c r="A58" s="321"/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</row>
    <row r="59" spans="1:36" s="1" customFormat="1" ht="13.5" customHeight="1" x14ac:dyDescent="0.2">
      <c r="A59" s="321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</row>
    <row r="60" spans="1:36" s="1" customFormat="1" ht="13.5" customHeight="1" x14ac:dyDescent="0.2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</row>
    <row r="61" spans="1:36" s="1" customFormat="1" ht="13.5" customHeight="1" x14ac:dyDescent="0.2">
      <c r="A61" s="321"/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</row>
    <row r="62" spans="1:36" s="1" customFormat="1" ht="13.5" customHeight="1" x14ac:dyDescent="0.2">
      <c r="A62" s="321"/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</row>
    <row r="63" spans="1:36" s="1" customFormat="1" ht="13.5" customHeight="1" x14ac:dyDescent="0.2">
      <c r="A63" s="321"/>
      <c r="B63" s="321"/>
      <c r="C63" s="321"/>
      <c r="D63" s="321"/>
      <c r="E63" s="321"/>
      <c r="F63" s="321"/>
      <c r="G63" s="321"/>
      <c r="H63" s="321"/>
      <c r="I63" s="321"/>
      <c r="J63" s="321"/>
      <c r="K63" s="321"/>
      <c r="L63" s="321"/>
    </row>
    <row r="64" spans="1:36" s="1" customFormat="1" ht="13.5" customHeight="1" x14ac:dyDescent="0.2">
      <c r="A64" s="321"/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</row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s="1" customFormat="1" ht="13.5" customHeight="1" x14ac:dyDescent="0.2"/>
    <row r="85" s="1" customFormat="1" ht="13.5" customHeight="1" x14ac:dyDescent="0.2"/>
    <row r="86" s="1" customFormat="1" ht="13.5" customHeight="1" x14ac:dyDescent="0.2"/>
    <row r="87" s="1" customFormat="1" ht="13.5" customHeight="1" x14ac:dyDescent="0.2"/>
    <row r="88" s="1" customFormat="1" ht="13.5" customHeight="1" x14ac:dyDescent="0.2"/>
    <row r="89" s="1" customFormat="1" ht="13.5" customHeight="1" x14ac:dyDescent="0.2"/>
    <row r="90" s="1" customFormat="1" ht="13.5" customHeight="1" x14ac:dyDescent="0.2"/>
    <row r="91" s="1" customFormat="1" ht="13.5" customHeight="1" x14ac:dyDescent="0.2"/>
    <row r="92" s="1" customFormat="1" ht="13.5" customHeight="1" x14ac:dyDescent="0.2"/>
    <row r="93" s="1" customFormat="1" ht="13.5" customHeight="1" x14ac:dyDescent="0.2"/>
    <row r="94" s="1" customFormat="1" ht="13.5" customHeight="1" x14ac:dyDescent="0.2"/>
    <row r="95" s="1" customFormat="1" ht="13.5" customHeight="1" x14ac:dyDescent="0.2"/>
    <row r="96" s="1" customFormat="1" ht="13.5" customHeight="1" x14ac:dyDescent="0.2"/>
    <row r="97" s="1" customFormat="1" ht="13.5" customHeight="1" x14ac:dyDescent="0.2"/>
    <row r="98" s="1" customFormat="1" ht="13.5" customHeight="1" x14ac:dyDescent="0.2"/>
    <row r="99" s="1" customFormat="1" ht="13.5" customHeight="1" x14ac:dyDescent="0.2"/>
    <row r="100" s="1" customFormat="1" ht="13.5" customHeight="1" x14ac:dyDescent="0.2"/>
    <row r="101" s="1" customFormat="1" ht="13.5" customHeight="1" x14ac:dyDescent="0.2"/>
    <row r="102" s="1" customFormat="1" ht="13.5" customHeight="1" x14ac:dyDescent="0.2"/>
    <row r="103" s="1" customFormat="1" ht="13.5" customHeight="1" x14ac:dyDescent="0.2"/>
    <row r="104" s="1" customFormat="1" ht="13.5" customHeight="1" x14ac:dyDescent="0.2"/>
    <row r="105" s="1" customFormat="1" ht="13.5" customHeight="1" x14ac:dyDescent="0.2"/>
    <row r="106" s="1" customFormat="1" ht="13.5" customHeight="1" x14ac:dyDescent="0.2"/>
    <row r="107" s="1" customFormat="1" ht="13.5" customHeight="1" x14ac:dyDescent="0.2"/>
    <row r="108" s="1" customFormat="1" ht="13.5" customHeight="1" x14ac:dyDescent="0.2"/>
    <row r="109" s="1" customFormat="1" ht="13.5" customHeight="1" x14ac:dyDescent="0.2"/>
    <row r="110" s="1" customFormat="1" ht="13.5" customHeight="1" x14ac:dyDescent="0.2"/>
    <row r="111" s="1" customFormat="1" ht="13.5" customHeight="1" x14ac:dyDescent="0.2"/>
    <row r="112" s="1" customFormat="1" ht="13.5" customHeight="1" x14ac:dyDescent="0.2"/>
    <row r="113" s="1" customFormat="1" ht="13.5" customHeight="1" x14ac:dyDescent="0.2"/>
    <row r="114" s="1" customFormat="1" ht="13.5" customHeight="1" x14ac:dyDescent="0.2"/>
    <row r="115" s="1" customFormat="1" ht="13.5" customHeight="1" x14ac:dyDescent="0.2"/>
    <row r="116" s="1" customFormat="1" ht="13.5" customHeight="1" x14ac:dyDescent="0.2"/>
    <row r="117" s="1" customFormat="1" ht="13.5" customHeight="1" x14ac:dyDescent="0.2"/>
    <row r="118" s="1" customFormat="1" ht="13.5" customHeight="1" x14ac:dyDescent="0.2"/>
    <row r="119" s="1" customFormat="1" ht="13.5" customHeight="1" x14ac:dyDescent="0.2"/>
    <row r="120" s="1" customFormat="1" ht="13.5" customHeight="1" x14ac:dyDescent="0.2"/>
    <row r="121" s="1" customFormat="1" ht="13.5" customHeight="1" x14ac:dyDescent="0.2"/>
    <row r="122" s="1" customFormat="1" ht="13.5" customHeight="1" x14ac:dyDescent="0.2"/>
    <row r="123" s="1" customFormat="1" ht="13.5" customHeight="1" x14ac:dyDescent="0.2"/>
    <row r="124" s="1" customFormat="1" ht="13.5" customHeight="1" x14ac:dyDescent="0.2"/>
    <row r="125" s="1" customFormat="1" ht="13.5" customHeight="1" x14ac:dyDescent="0.2"/>
    <row r="126" s="1" customFormat="1" ht="13.5" customHeight="1" x14ac:dyDescent="0.2"/>
    <row r="127" s="1" customFormat="1" ht="13.5" customHeight="1" x14ac:dyDescent="0.2"/>
    <row r="128" s="1" customFormat="1" ht="13.5" customHeight="1" x14ac:dyDescent="0.2"/>
    <row r="129" s="1" customFormat="1" ht="13.5" customHeight="1" x14ac:dyDescent="0.2"/>
    <row r="130" s="1" customFormat="1" ht="13.5" customHeight="1" x14ac:dyDescent="0.2"/>
    <row r="131" s="1" customFormat="1" ht="13.5" customHeight="1" x14ac:dyDescent="0.2"/>
    <row r="132" s="1" customFormat="1" ht="13.5" customHeight="1" x14ac:dyDescent="0.2"/>
    <row r="133" s="1" customFormat="1" ht="13.5" customHeight="1" x14ac:dyDescent="0.2"/>
    <row r="134" s="1" customFormat="1" ht="13.5" customHeight="1" x14ac:dyDescent="0.2"/>
    <row r="135" s="1" customFormat="1" ht="13.5" customHeight="1" x14ac:dyDescent="0.2"/>
    <row r="136" s="1" customFormat="1" ht="13.5" customHeight="1" x14ac:dyDescent="0.2"/>
    <row r="137" s="1" customFormat="1" ht="13.5" customHeight="1" x14ac:dyDescent="0.2"/>
    <row r="138" s="1" customFormat="1" ht="13.5" customHeight="1" x14ac:dyDescent="0.2"/>
    <row r="139" s="1" customFormat="1" ht="13.5" customHeight="1" x14ac:dyDescent="0.2"/>
    <row r="140" s="1" customFormat="1" ht="13.5" customHeight="1" x14ac:dyDescent="0.2"/>
    <row r="141" s="1" customFormat="1" ht="13.5" customHeight="1" x14ac:dyDescent="0.2"/>
    <row r="142" s="1" customFormat="1" ht="13.5" customHeight="1" x14ac:dyDescent="0.2"/>
    <row r="143" s="1" customFormat="1" ht="13.5" customHeight="1" x14ac:dyDescent="0.2"/>
    <row r="144" s="1" customFormat="1" ht="13.5" customHeight="1" x14ac:dyDescent="0.2"/>
    <row r="145" s="1" customFormat="1" ht="13.5" customHeight="1" x14ac:dyDescent="0.2"/>
    <row r="146" s="1" customFormat="1" ht="13.5" customHeight="1" x14ac:dyDescent="0.2"/>
    <row r="147" s="1" customFormat="1" ht="13.5" customHeight="1" x14ac:dyDescent="0.2"/>
    <row r="148" s="1" customFormat="1" ht="13.5" customHeight="1" x14ac:dyDescent="0.2"/>
    <row r="149" s="1" customFormat="1" ht="13.5" customHeight="1" x14ac:dyDescent="0.2"/>
    <row r="150" s="1" customFormat="1" ht="13.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  <row r="1135" s="1" customFormat="1" ht="12.75" customHeight="1" x14ac:dyDescent="0.2"/>
    <row r="1136" s="1" customFormat="1" ht="12.75" customHeight="1" x14ac:dyDescent="0.2"/>
    <row r="1137" s="1" customFormat="1" ht="12.75" customHeight="1" x14ac:dyDescent="0.2"/>
    <row r="1138" s="1" customFormat="1" ht="12.75" customHeight="1" x14ac:dyDescent="0.2"/>
    <row r="1139" s="1" customFormat="1" ht="12.75" customHeight="1" x14ac:dyDescent="0.2"/>
    <row r="1140" s="1" customFormat="1" ht="12.75" customHeight="1" x14ac:dyDescent="0.2"/>
    <row r="1141" s="1" customFormat="1" ht="12.75" customHeight="1" x14ac:dyDescent="0.2"/>
    <row r="1142" s="1" customFormat="1" ht="12.75" customHeight="1" x14ac:dyDescent="0.2"/>
    <row r="1143" s="1" customFormat="1" ht="12.75" customHeight="1" x14ac:dyDescent="0.2"/>
    <row r="1144" s="1" customFormat="1" ht="12.75" customHeight="1" x14ac:dyDescent="0.2"/>
    <row r="1145" s="1" customFormat="1" ht="12.75" customHeight="1" x14ac:dyDescent="0.2"/>
    <row r="1146" s="1" customFormat="1" ht="12.75" customHeight="1" x14ac:dyDescent="0.2"/>
    <row r="1147" s="1" customFormat="1" ht="12.75" customHeight="1" x14ac:dyDescent="0.2"/>
    <row r="1148" s="1" customFormat="1" ht="12.75" customHeight="1" x14ac:dyDescent="0.2"/>
    <row r="1149" s="1" customFormat="1" ht="12.75" customHeight="1" x14ac:dyDescent="0.2"/>
    <row r="1150" s="1" customFormat="1" ht="12.75" customHeight="1" x14ac:dyDescent="0.2"/>
    <row r="1151" s="1" customFormat="1" ht="12.75" customHeight="1" x14ac:dyDescent="0.2"/>
    <row r="1152" s="1" customFormat="1" ht="12.75" customHeight="1" x14ac:dyDescent="0.2"/>
    <row r="1153" s="1" customFormat="1" ht="12.75" customHeight="1" x14ac:dyDescent="0.2"/>
    <row r="1154" s="1" customFormat="1" ht="12.75" customHeight="1" x14ac:dyDescent="0.2"/>
    <row r="1155" s="1" customFormat="1" ht="12.75" customHeight="1" x14ac:dyDescent="0.2"/>
    <row r="1156" s="1" customFormat="1" ht="12.75" customHeight="1" x14ac:dyDescent="0.2"/>
    <row r="1157" s="1" customFormat="1" ht="12.75" customHeight="1" x14ac:dyDescent="0.2"/>
    <row r="1158" s="1" customFormat="1" ht="12.75" customHeight="1" x14ac:dyDescent="0.2"/>
    <row r="1159" s="1" customFormat="1" ht="12.75" customHeight="1" x14ac:dyDescent="0.2"/>
    <row r="1160" s="1" customFormat="1" ht="12.75" customHeight="1" x14ac:dyDescent="0.2"/>
    <row r="1161" s="1" customFormat="1" ht="12.75" customHeight="1" x14ac:dyDescent="0.2"/>
    <row r="1162" s="1" customFormat="1" ht="12.75" customHeight="1" x14ac:dyDescent="0.2"/>
    <row r="1163" s="1" customFormat="1" ht="12.75" customHeight="1" x14ac:dyDescent="0.2"/>
    <row r="1164" s="1" customFormat="1" ht="12.75" customHeight="1" x14ac:dyDescent="0.2"/>
    <row r="1165" s="1" customFormat="1" ht="12.75" customHeight="1" x14ac:dyDescent="0.2"/>
    <row r="1166" s="1" customFormat="1" ht="12.75" customHeight="1" x14ac:dyDescent="0.2"/>
    <row r="1167" s="1" customFormat="1" ht="12.75" customHeight="1" x14ac:dyDescent="0.2"/>
    <row r="1168" s="1" customFormat="1" ht="12.75" customHeight="1" x14ac:dyDescent="0.2"/>
    <row r="1169" s="1" customFormat="1" ht="12.75" customHeight="1" x14ac:dyDescent="0.2"/>
    <row r="1170" s="1" customFormat="1" ht="12.75" customHeight="1" x14ac:dyDescent="0.2"/>
    <row r="1171" s="1" customFormat="1" ht="12.75" customHeight="1" x14ac:dyDescent="0.2"/>
    <row r="1172" s="1" customFormat="1" ht="12.75" customHeight="1" x14ac:dyDescent="0.2"/>
    <row r="1173" s="1" customFormat="1" ht="12.75" customHeight="1" x14ac:dyDescent="0.2"/>
    <row r="1174" s="1" customFormat="1" ht="12.75" customHeight="1" x14ac:dyDescent="0.2"/>
    <row r="1175" s="1" customFormat="1" ht="12.75" customHeight="1" x14ac:dyDescent="0.2"/>
    <row r="1176" s="1" customFormat="1" ht="12.75" customHeight="1" x14ac:dyDescent="0.2"/>
    <row r="1177" s="1" customFormat="1" ht="12.75" customHeight="1" x14ac:dyDescent="0.2"/>
    <row r="1178" s="1" customFormat="1" ht="12.75" customHeight="1" x14ac:dyDescent="0.2"/>
    <row r="1179" s="1" customFormat="1" ht="12.75" customHeight="1" x14ac:dyDescent="0.2"/>
    <row r="1180" s="1" customFormat="1" ht="12.75" customHeight="1" x14ac:dyDescent="0.2"/>
    <row r="1181" s="1" customFormat="1" ht="12.75" customHeight="1" x14ac:dyDescent="0.2"/>
    <row r="1182" s="1" customFormat="1" ht="12.75" customHeight="1" x14ac:dyDescent="0.2"/>
    <row r="1183" s="1" customFormat="1" ht="12.75" customHeight="1" x14ac:dyDescent="0.2"/>
    <row r="1184" s="1" customFormat="1" ht="12.75" customHeight="1" x14ac:dyDescent="0.2"/>
    <row r="1185" s="1" customFormat="1" ht="12.75" customHeight="1" x14ac:dyDescent="0.2"/>
    <row r="1186" s="1" customFormat="1" ht="12.75" customHeight="1" x14ac:dyDescent="0.2"/>
    <row r="1187" s="1" customFormat="1" ht="12.75" customHeight="1" x14ac:dyDescent="0.2"/>
    <row r="1188" s="1" customFormat="1" ht="12.75" customHeight="1" x14ac:dyDescent="0.2"/>
    <row r="1189" s="1" customFormat="1" ht="12.75" customHeight="1" x14ac:dyDescent="0.2"/>
    <row r="1190" s="1" customFormat="1" ht="12.75" customHeight="1" x14ac:dyDescent="0.2"/>
    <row r="1191" s="1" customFormat="1" ht="12.75" customHeight="1" x14ac:dyDescent="0.2"/>
    <row r="1192" s="1" customFormat="1" ht="12.75" customHeight="1" x14ac:dyDescent="0.2"/>
    <row r="1193" s="1" customFormat="1" ht="12.75" customHeight="1" x14ac:dyDescent="0.2"/>
    <row r="1194" s="1" customFormat="1" ht="12.75" customHeight="1" x14ac:dyDescent="0.2"/>
    <row r="1195" s="1" customFormat="1" ht="12.75" customHeight="1" x14ac:dyDescent="0.2"/>
    <row r="1196" s="1" customFormat="1" ht="12.75" customHeight="1" x14ac:dyDescent="0.2"/>
    <row r="1197" s="1" customFormat="1" ht="12.75" customHeight="1" x14ac:dyDescent="0.2"/>
    <row r="1198" s="1" customFormat="1" ht="12.75" customHeight="1" x14ac:dyDescent="0.2"/>
    <row r="1199" s="1" customFormat="1" ht="12.75" customHeight="1" x14ac:dyDescent="0.2"/>
    <row r="1200" s="1" customFormat="1" ht="12.75" customHeight="1" x14ac:dyDescent="0.2"/>
    <row r="1201" s="1" customFormat="1" ht="12.75" customHeight="1" x14ac:dyDescent="0.2"/>
    <row r="1202" s="1" customFormat="1" ht="12.75" customHeight="1" x14ac:dyDescent="0.2"/>
    <row r="1203" s="1" customFormat="1" ht="12.75" customHeight="1" x14ac:dyDescent="0.2"/>
    <row r="1204" s="1" customFormat="1" ht="12.75" customHeight="1" x14ac:dyDescent="0.2"/>
    <row r="1205" s="1" customFormat="1" ht="12.75" customHeight="1" x14ac:dyDescent="0.2"/>
    <row r="1206" s="1" customFormat="1" ht="12.75" customHeight="1" x14ac:dyDescent="0.2"/>
    <row r="1207" s="1" customFormat="1" ht="12.75" customHeight="1" x14ac:dyDescent="0.2"/>
    <row r="1208" s="1" customFormat="1" ht="12.75" customHeight="1" x14ac:dyDescent="0.2"/>
    <row r="1209" s="1" customFormat="1" ht="12.75" customHeight="1" x14ac:dyDescent="0.2"/>
    <row r="1210" s="1" customFormat="1" ht="12.75" customHeight="1" x14ac:dyDescent="0.2"/>
    <row r="1211" s="1" customFormat="1" ht="12.75" customHeight="1" x14ac:dyDescent="0.2"/>
    <row r="1212" s="1" customFormat="1" ht="12.75" customHeight="1" x14ac:dyDescent="0.2"/>
    <row r="1213" s="1" customFormat="1" ht="12.75" customHeight="1" x14ac:dyDescent="0.2"/>
    <row r="1214" s="1" customFormat="1" ht="12.75" customHeight="1" x14ac:dyDescent="0.2"/>
    <row r="1215" s="1" customFormat="1" ht="12.75" customHeight="1" x14ac:dyDescent="0.2"/>
    <row r="1216" s="1" customFormat="1" ht="12.75" customHeight="1" x14ac:dyDescent="0.2"/>
    <row r="1217" s="1" customFormat="1" ht="12.75" customHeight="1" x14ac:dyDescent="0.2"/>
    <row r="1218" s="1" customFormat="1" ht="12.75" customHeight="1" x14ac:dyDescent="0.2"/>
    <row r="1219" s="1" customFormat="1" ht="12.75" customHeight="1" x14ac:dyDescent="0.2"/>
    <row r="1220" s="1" customFormat="1" ht="12.75" customHeight="1" x14ac:dyDescent="0.2"/>
    <row r="1221" s="1" customFormat="1" ht="12.75" customHeight="1" x14ac:dyDescent="0.2"/>
    <row r="1222" s="1" customFormat="1" ht="12.75" customHeight="1" x14ac:dyDescent="0.2"/>
    <row r="1223" s="1" customFormat="1" ht="12.75" customHeight="1" x14ac:dyDescent="0.2"/>
    <row r="1224" s="1" customFormat="1" ht="12.75" customHeight="1" x14ac:dyDescent="0.2"/>
    <row r="1225" s="1" customFormat="1" ht="12.75" customHeight="1" x14ac:dyDescent="0.2"/>
    <row r="1226" s="1" customFormat="1" ht="12.75" customHeight="1" x14ac:dyDescent="0.2"/>
    <row r="1227" s="1" customFormat="1" ht="12.75" customHeight="1" x14ac:dyDescent="0.2"/>
    <row r="1228" s="1" customFormat="1" ht="12.75" customHeight="1" x14ac:dyDescent="0.2"/>
    <row r="1229" s="1" customFormat="1" ht="12.75" customHeight="1" x14ac:dyDescent="0.2"/>
    <row r="1230" s="1" customFormat="1" ht="12.75" customHeight="1" x14ac:dyDescent="0.2"/>
    <row r="1231" s="1" customFormat="1" ht="12.75" customHeight="1" x14ac:dyDescent="0.2"/>
    <row r="1232" s="1" customFormat="1" ht="12.75" customHeight="1" x14ac:dyDescent="0.2"/>
    <row r="1233" s="1" customFormat="1" ht="12.75" customHeight="1" x14ac:dyDescent="0.2"/>
    <row r="1234" s="1" customFormat="1" ht="12.75" customHeight="1" x14ac:dyDescent="0.2"/>
    <row r="1235" s="1" customFormat="1" ht="12.75" customHeight="1" x14ac:dyDescent="0.2"/>
    <row r="1236" s="1" customFormat="1" ht="12.75" customHeight="1" x14ac:dyDescent="0.2"/>
    <row r="1237" s="1" customFormat="1" ht="12.75" customHeight="1" x14ac:dyDescent="0.2"/>
    <row r="1238" s="1" customFormat="1" ht="12.75" customHeight="1" x14ac:dyDescent="0.2"/>
    <row r="1239" s="1" customFormat="1" ht="12.75" customHeight="1" x14ac:dyDescent="0.2"/>
    <row r="1240" s="1" customFormat="1" ht="12.75" customHeight="1" x14ac:dyDescent="0.2"/>
    <row r="1241" s="1" customFormat="1" ht="12.75" customHeight="1" x14ac:dyDescent="0.2"/>
    <row r="1242" s="1" customFormat="1" ht="12.75" customHeight="1" x14ac:dyDescent="0.2"/>
    <row r="1243" s="1" customFormat="1" ht="12.75" customHeight="1" x14ac:dyDescent="0.2"/>
    <row r="1244" s="1" customFormat="1" ht="12.75" customHeight="1" x14ac:dyDescent="0.2"/>
    <row r="1245" s="1" customFormat="1" ht="12.75" customHeight="1" x14ac:dyDescent="0.2"/>
    <row r="1246" s="1" customFormat="1" ht="12.75" customHeight="1" x14ac:dyDescent="0.2"/>
    <row r="1247" s="1" customFormat="1" ht="12.75" customHeight="1" x14ac:dyDescent="0.2"/>
    <row r="1248" s="1" customFormat="1" ht="12.75" customHeight="1" x14ac:dyDescent="0.2"/>
    <row r="1249" s="1" customFormat="1" ht="12.75" customHeight="1" x14ac:dyDescent="0.2"/>
    <row r="1250" s="1" customFormat="1" ht="12.75" customHeight="1" x14ac:dyDescent="0.2"/>
    <row r="1251" s="1" customFormat="1" ht="12.75" customHeight="1" x14ac:dyDescent="0.2"/>
    <row r="1252" s="1" customFormat="1" ht="12.75" customHeight="1" x14ac:dyDescent="0.2"/>
    <row r="1253" s="1" customFormat="1" ht="12.75" customHeight="1" x14ac:dyDescent="0.2"/>
    <row r="1254" s="1" customFormat="1" ht="12.75" customHeight="1" x14ac:dyDescent="0.2"/>
    <row r="1255" s="1" customFormat="1" ht="12.75" customHeight="1" x14ac:dyDescent="0.2"/>
    <row r="1256" s="1" customFormat="1" ht="12.75" customHeight="1" x14ac:dyDescent="0.2"/>
    <row r="1257" s="1" customFormat="1" ht="12.75" customHeight="1" x14ac:dyDescent="0.2"/>
    <row r="1258" s="1" customFormat="1" ht="12.75" customHeight="1" x14ac:dyDescent="0.2"/>
    <row r="1259" s="1" customFormat="1" ht="12.75" customHeight="1" x14ac:dyDescent="0.2"/>
    <row r="1260" s="1" customFormat="1" ht="12.75" customHeight="1" x14ac:dyDescent="0.2"/>
    <row r="1261" s="1" customFormat="1" ht="12.75" customHeight="1" x14ac:dyDescent="0.2"/>
    <row r="1262" s="1" customFormat="1" ht="12.75" customHeight="1" x14ac:dyDescent="0.2"/>
    <row r="1263" s="1" customFormat="1" ht="12.75" customHeight="1" x14ac:dyDescent="0.2"/>
    <row r="1264" s="1" customFormat="1" ht="12.75" customHeight="1" x14ac:dyDescent="0.2"/>
    <row r="1265" s="1" customFormat="1" ht="12.75" customHeight="1" x14ac:dyDescent="0.2"/>
    <row r="1266" s="1" customFormat="1" ht="12.75" customHeight="1" x14ac:dyDescent="0.2"/>
    <row r="1267" s="1" customFormat="1" ht="12.75" customHeight="1" x14ac:dyDescent="0.2"/>
    <row r="1268" s="1" customFormat="1" ht="12.75" customHeight="1" x14ac:dyDescent="0.2"/>
    <row r="1269" s="1" customFormat="1" ht="12.75" customHeight="1" x14ac:dyDescent="0.2"/>
    <row r="1270" s="1" customFormat="1" ht="12.75" customHeight="1" x14ac:dyDescent="0.2"/>
    <row r="1271" s="1" customFormat="1" ht="12.75" customHeight="1" x14ac:dyDescent="0.2"/>
    <row r="1272" s="1" customFormat="1" ht="12.75" customHeight="1" x14ac:dyDescent="0.2"/>
    <row r="1273" s="1" customFormat="1" ht="12.75" customHeight="1" x14ac:dyDescent="0.2"/>
    <row r="1274" s="1" customFormat="1" ht="12.75" customHeight="1" x14ac:dyDescent="0.2"/>
    <row r="1275" s="1" customFormat="1" ht="12.75" customHeight="1" x14ac:dyDescent="0.2"/>
    <row r="1276" s="1" customFormat="1" ht="12.75" customHeight="1" x14ac:dyDescent="0.2"/>
    <row r="1277" s="1" customFormat="1" ht="12.75" customHeight="1" x14ac:dyDescent="0.2"/>
    <row r="1278" s="1" customFormat="1" ht="12.75" customHeight="1" x14ac:dyDescent="0.2"/>
    <row r="1279" s="1" customFormat="1" ht="12.75" customHeight="1" x14ac:dyDescent="0.2"/>
    <row r="1280" s="1" customFormat="1" ht="12.75" customHeight="1" x14ac:dyDescent="0.2"/>
    <row r="1281" s="1" customFormat="1" ht="12.75" customHeight="1" x14ac:dyDescent="0.2"/>
    <row r="1282" s="1" customFormat="1" ht="12.75" customHeight="1" x14ac:dyDescent="0.2"/>
    <row r="1283" s="1" customFormat="1" ht="12.75" customHeight="1" x14ac:dyDescent="0.2"/>
    <row r="1284" s="1" customFormat="1" ht="12.75" customHeight="1" x14ac:dyDescent="0.2"/>
    <row r="1285" s="1" customFormat="1" ht="12.75" customHeight="1" x14ac:dyDescent="0.2"/>
    <row r="1286" s="1" customFormat="1" ht="12.75" customHeight="1" x14ac:dyDescent="0.2"/>
    <row r="1287" s="1" customFormat="1" ht="12.75" customHeight="1" x14ac:dyDescent="0.2"/>
    <row r="1288" s="1" customFormat="1" ht="12.75" customHeight="1" x14ac:dyDescent="0.2"/>
    <row r="1289" s="1" customFormat="1" ht="12.75" customHeight="1" x14ac:dyDescent="0.2"/>
    <row r="1290" s="1" customFormat="1" ht="12.75" customHeight="1" x14ac:dyDescent="0.2"/>
    <row r="1291" s="1" customFormat="1" ht="12.75" customHeight="1" x14ac:dyDescent="0.2"/>
    <row r="1292" s="1" customFormat="1" ht="12.75" customHeight="1" x14ac:dyDescent="0.2"/>
    <row r="1293" s="1" customFormat="1" ht="12.75" customHeight="1" x14ac:dyDescent="0.2"/>
    <row r="1294" s="1" customFormat="1" ht="12.75" customHeight="1" x14ac:dyDescent="0.2"/>
    <row r="1295" s="1" customFormat="1" ht="12.75" customHeight="1" x14ac:dyDescent="0.2"/>
    <row r="1296" s="1" customFormat="1" ht="12.75" customHeight="1" x14ac:dyDescent="0.2"/>
    <row r="1297" s="1" customFormat="1" ht="12.75" customHeight="1" x14ac:dyDescent="0.2"/>
    <row r="1298" s="1" customFormat="1" ht="12.75" customHeight="1" x14ac:dyDescent="0.2"/>
    <row r="1299" s="1" customFormat="1" ht="12.75" customHeight="1" x14ac:dyDescent="0.2"/>
    <row r="1300" s="1" customFormat="1" ht="12.75" customHeight="1" x14ac:dyDescent="0.2"/>
    <row r="1301" s="1" customFormat="1" ht="12.75" customHeight="1" x14ac:dyDescent="0.2"/>
    <row r="1302" s="1" customFormat="1" ht="12.75" customHeight="1" x14ac:dyDescent="0.2"/>
    <row r="1303" s="1" customFormat="1" ht="12.75" customHeight="1" x14ac:dyDescent="0.2"/>
    <row r="1304" s="1" customFormat="1" ht="12.75" customHeight="1" x14ac:dyDescent="0.2"/>
    <row r="1305" s="1" customFormat="1" ht="12.75" customHeight="1" x14ac:dyDescent="0.2"/>
    <row r="1306" s="1" customFormat="1" ht="12.75" customHeight="1" x14ac:dyDescent="0.2"/>
    <row r="1307" s="1" customFormat="1" ht="12.75" customHeight="1" x14ac:dyDescent="0.2"/>
    <row r="1308" s="1" customFormat="1" ht="12.75" customHeight="1" x14ac:dyDescent="0.2"/>
    <row r="1309" s="1" customFormat="1" ht="12.75" customHeight="1" x14ac:dyDescent="0.2"/>
    <row r="1310" s="1" customFormat="1" ht="12.75" customHeight="1" x14ac:dyDescent="0.2"/>
    <row r="1311" s="1" customFormat="1" ht="12.75" customHeight="1" x14ac:dyDescent="0.2"/>
    <row r="1312" s="1" customFormat="1" ht="12.75" customHeight="1" x14ac:dyDescent="0.2"/>
    <row r="1313" s="1" customFormat="1" ht="12.75" customHeight="1" x14ac:dyDescent="0.2"/>
    <row r="1314" s="1" customFormat="1" ht="12.75" customHeight="1" x14ac:dyDescent="0.2"/>
    <row r="1315" s="1" customFormat="1" ht="12.75" customHeight="1" x14ac:dyDescent="0.2"/>
    <row r="1316" s="1" customFormat="1" ht="12.75" customHeight="1" x14ac:dyDescent="0.2"/>
    <row r="1317" s="1" customFormat="1" ht="12.75" customHeight="1" x14ac:dyDescent="0.2"/>
    <row r="1318" s="1" customFormat="1" ht="12.75" customHeight="1" x14ac:dyDescent="0.2"/>
    <row r="1319" s="1" customFormat="1" ht="12.75" customHeight="1" x14ac:dyDescent="0.2"/>
    <row r="1320" s="1" customFormat="1" ht="12.75" customHeight="1" x14ac:dyDescent="0.2"/>
    <row r="1321" s="1" customFormat="1" ht="12.75" customHeight="1" x14ac:dyDescent="0.2"/>
    <row r="1322" s="1" customFormat="1" ht="12.75" customHeight="1" x14ac:dyDescent="0.2"/>
    <row r="1323" s="1" customFormat="1" ht="12.75" customHeight="1" x14ac:dyDescent="0.2"/>
    <row r="1324" s="1" customFormat="1" ht="12.75" customHeight="1" x14ac:dyDescent="0.2"/>
    <row r="1325" s="1" customFormat="1" ht="12.75" customHeight="1" x14ac:dyDescent="0.2"/>
    <row r="1326" s="1" customFormat="1" ht="12.75" customHeight="1" x14ac:dyDescent="0.2"/>
    <row r="1327" s="1" customFormat="1" ht="12.75" customHeight="1" x14ac:dyDescent="0.2"/>
    <row r="1328" s="1" customFormat="1" ht="12.75" customHeight="1" x14ac:dyDescent="0.2"/>
    <row r="1329" s="1" customFormat="1" ht="12.75" customHeight="1" x14ac:dyDescent="0.2"/>
    <row r="1330" s="1" customFormat="1" ht="12.75" customHeight="1" x14ac:dyDescent="0.2"/>
    <row r="1331" s="1" customFormat="1" ht="12.75" customHeight="1" x14ac:dyDescent="0.2"/>
    <row r="1332" s="1" customFormat="1" ht="12.75" customHeight="1" x14ac:dyDescent="0.2"/>
    <row r="1333" s="1" customFormat="1" ht="12.75" customHeight="1" x14ac:dyDescent="0.2"/>
    <row r="1334" s="1" customFormat="1" ht="12.75" customHeight="1" x14ac:dyDescent="0.2"/>
    <row r="1335" s="1" customFormat="1" ht="12.75" customHeight="1" x14ac:dyDescent="0.2"/>
    <row r="1336" s="1" customFormat="1" ht="12.75" customHeight="1" x14ac:dyDescent="0.2"/>
    <row r="1337" s="1" customFormat="1" ht="12.75" customHeight="1" x14ac:dyDescent="0.2"/>
    <row r="1338" s="1" customFormat="1" ht="12.75" customHeight="1" x14ac:dyDescent="0.2"/>
    <row r="1339" s="1" customFormat="1" ht="12.75" customHeight="1" x14ac:dyDescent="0.2"/>
    <row r="1340" s="1" customFormat="1" ht="12.75" customHeight="1" x14ac:dyDescent="0.2"/>
    <row r="1341" s="1" customFormat="1" ht="12.75" customHeight="1" x14ac:dyDescent="0.2"/>
    <row r="1342" s="1" customFormat="1" ht="12.75" customHeight="1" x14ac:dyDescent="0.2"/>
    <row r="1343" s="1" customFormat="1" ht="12.75" customHeight="1" x14ac:dyDescent="0.2"/>
    <row r="1344" s="1" customFormat="1" ht="12.75" customHeight="1" x14ac:dyDescent="0.2"/>
    <row r="1345" s="1" customFormat="1" ht="12.75" customHeight="1" x14ac:dyDescent="0.2"/>
    <row r="1346" s="1" customFormat="1" ht="12.75" customHeight="1" x14ac:dyDescent="0.2"/>
    <row r="1347" s="1" customFormat="1" ht="12.75" customHeight="1" x14ac:dyDescent="0.2"/>
    <row r="1348" s="1" customFormat="1" ht="12.75" customHeight="1" x14ac:dyDescent="0.2"/>
    <row r="1349" s="1" customFormat="1" ht="12.75" customHeight="1" x14ac:dyDescent="0.2"/>
    <row r="1350" s="1" customFormat="1" ht="12.75" customHeight="1" x14ac:dyDescent="0.2"/>
    <row r="1351" s="1" customFormat="1" ht="12.75" customHeight="1" x14ac:dyDescent="0.2"/>
    <row r="1352" s="1" customFormat="1" ht="12.75" customHeight="1" x14ac:dyDescent="0.2"/>
    <row r="1353" s="1" customFormat="1" ht="12.75" customHeight="1" x14ac:dyDescent="0.2"/>
    <row r="1354" s="1" customFormat="1" ht="12.75" customHeight="1" x14ac:dyDescent="0.2"/>
    <row r="1355" s="1" customFormat="1" ht="12.75" customHeight="1" x14ac:dyDescent="0.2"/>
    <row r="1356" s="1" customFormat="1" ht="12.75" customHeight="1" x14ac:dyDescent="0.2"/>
    <row r="1357" s="1" customFormat="1" ht="12.75" customHeight="1" x14ac:dyDescent="0.2"/>
    <row r="1358" s="1" customFormat="1" ht="12.75" customHeight="1" x14ac:dyDescent="0.2"/>
    <row r="1359" s="1" customFormat="1" ht="12.75" customHeight="1" x14ac:dyDescent="0.2"/>
    <row r="1360" s="1" customFormat="1" ht="12.75" customHeight="1" x14ac:dyDescent="0.2"/>
    <row r="1361" s="1" customFormat="1" ht="12.75" customHeight="1" x14ac:dyDescent="0.2"/>
    <row r="1362" s="1" customFormat="1" ht="12.75" customHeight="1" x14ac:dyDescent="0.2"/>
    <row r="1363" s="1" customFormat="1" ht="12.75" customHeight="1" x14ac:dyDescent="0.2"/>
    <row r="1364" s="1" customFormat="1" ht="12.75" customHeight="1" x14ac:dyDescent="0.2"/>
    <row r="1365" s="1" customFormat="1" ht="12.75" customHeight="1" x14ac:dyDescent="0.2"/>
    <row r="1366" s="1" customFormat="1" ht="12.75" customHeight="1" x14ac:dyDescent="0.2"/>
    <row r="1367" s="1" customFormat="1" ht="12.75" customHeight="1" x14ac:dyDescent="0.2"/>
    <row r="1368" s="1" customFormat="1" ht="12.75" customHeight="1" x14ac:dyDescent="0.2"/>
    <row r="1369" s="1" customFormat="1" ht="12.75" customHeight="1" x14ac:dyDescent="0.2"/>
    <row r="1370" s="1" customFormat="1" ht="12.75" customHeight="1" x14ac:dyDescent="0.2"/>
    <row r="1371" s="1" customFormat="1" ht="12.75" customHeight="1" x14ac:dyDescent="0.2"/>
    <row r="1372" s="1" customFormat="1" ht="12.75" customHeight="1" x14ac:dyDescent="0.2"/>
    <row r="1373" s="1" customFormat="1" ht="12.75" customHeight="1" x14ac:dyDescent="0.2"/>
    <row r="1374" s="1" customFormat="1" ht="12.75" customHeight="1" x14ac:dyDescent="0.2"/>
    <row r="1375" s="1" customFormat="1" ht="12.75" customHeight="1" x14ac:dyDescent="0.2"/>
    <row r="1376" s="1" customFormat="1" ht="12.75" customHeight="1" x14ac:dyDescent="0.2"/>
    <row r="1377" s="1" customFormat="1" ht="12.75" customHeight="1" x14ac:dyDescent="0.2"/>
    <row r="1378" s="1" customFormat="1" ht="12.75" customHeight="1" x14ac:dyDescent="0.2"/>
    <row r="1379" s="1" customFormat="1" ht="12.75" customHeight="1" x14ac:dyDescent="0.2"/>
    <row r="1380" s="1" customFormat="1" ht="12.75" customHeight="1" x14ac:dyDescent="0.2"/>
    <row r="1381" s="1" customFormat="1" ht="12.75" customHeight="1" x14ac:dyDescent="0.2"/>
    <row r="1382" s="1" customFormat="1" ht="12.75" customHeight="1" x14ac:dyDescent="0.2"/>
    <row r="1383" s="1" customFormat="1" ht="12.75" customHeight="1" x14ac:dyDescent="0.2"/>
    <row r="1384" s="1" customFormat="1" ht="12.75" customHeight="1" x14ac:dyDescent="0.2"/>
    <row r="1385" s="1" customFormat="1" ht="12.75" customHeight="1" x14ac:dyDescent="0.2"/>
    <row r="1386" s="1" customFormat="1" ht="12.75" customHeight="1" x14ac:dyDescent="0.2"/>
    <row r="1387" s="1" customFormat="1" ht="12.75" customHeight="1" x14ac:dyDescent="0.2"/>
    <row r="1388" s="1" customFormat="1" ht="12.75" customHeight="1" x14ac:dyDescent="0.2"/>
    <row r="1389" s="1" customFormat="1" ht="12.75" customHeight="1" x14ac:dyDescent="0.2"/>
    <row r="1390" s="1" customFormat="1" ht="12.75" customHeight="1" x14ac:dyDescent="0.2"/>
    <row r="1391" s="1" customFormat="1" ht="12.75" customHeight="1" x14ac:dyDescent="0.2"/>
    <row r="1392" s="1" customFormat="1" ht="12.75" customHeight="1" x14ac:dyDescent="0.2"/>
    <row r="1393" s="1" customFormat="1" ht="12.75" customHeight="1" x14ac:dyDescent="0.2"/>
    <row r="1394" s="1" customFormat="1" ht="12.75" customHeight="1" x14ac:dyDescent="0.2"/>
    <row r="1395" s="1" customFormat="1" ht="12.75" customHeight="1" x14ac:dyDescent="0.2"/>
    <row r="1396" s="1" customFormat="1" ht="12.75" customHeight="1" x14ac:dyDescent="0.2"/>
    <row r="1397" s="1" customFormat="1" ht="12.75" customHeight="1" x14ac:dyDescent="0.2"/>
    <row r="1398" s="1" customFormat="1" ht="12.75" customHeight="1" x14ac:dyDescent="0.2"/>
    <row r="1399" s="1" customFormat="1" ht="12.75" customHeight="1" x14ac:dyDescent="0.2"/>
    <row r="1400" s="1" customFormat="1" ht="12.75" customHeight="1" x14ac:dyDescent="0.2"/>
    <row r="1401" s="1" customFormat="1" ht="12.75" customHeight="1" x14ac:dyDescent="0.2"/>
    <row r="1402" s="1" customFormat="1" ht="12.75" customHeight="1" x14ac:dyDescent="0.2"/>
    <row r="1403" s="1" customFormat="1" ht="12.75" customHeight="1" x14ac:dyDescent="0.2"/>
    <row r="1404" s="1" customFormat="1" ht="12.75" customHeight="1" x14ac:dyDescent="0.2"/>
    <row r="1405" s="1" customFormat="1" ht="12.75" customHeight="1" x14ac:dyDescent="0.2"/>
    <row r="1406" s="1" customFormat="1" ht="12.75" customHeight="1" x14ac:dyDescent="0.2"/>
    <row r="1407" s="1" customFormat="1" ht="12.75" customHeight="1" x14ac:dyDescent="0.2"/>
    <row r="1408" s="1" customFormat="1" ht="12.75" customHeight="1" x14ac:dyDescent="0.2"/>
    <row r="1409" s="1" customFormat="1" ht="12.75" customHeight="1" x14ac:dyDescent="0.2"/>
    <row r="1410" s="1" customFormat="1" ht="12.75" customHeight="1" x14ac:dyDescent="0.2"/>
    <row r="1411" s="1" customFormat="1" ht="12.75" customHeight="1" x14ac:dyDescent="0.2"/>
    <row r="1412" s="1" customFormat="1" ht="12.75" customHeight="1" x14ac:dyDescent="0.2"/>
    <row r="1413" s="1" customFormat="1" ht="12.75" customHeight="1" x14ac:dyDescent="0.2"/>
    <row r="1414" s="1" customFormat="1" ht="12.75" customHeight="1" x14ac:dyDescent="0.2"/>
    <row r="1415" s="1" customFormat="1" ht="12.75" customHeight="1" x14ac:dyDescent="0.2"/>
    <row r="1416" s="1" customFormat="1" ht="12.75" customHeight="1" x14ac:dyDescent="0.2"/>
    <row r="1417" s="1" customFormat="1" ht="12.75" customHeight="1" x14ac:dyDescent="0.2"/>
    <row r="1418" s="1" customFormat="1" ht="12.75" customHeight="1" x14ac:dyDescent="0.2"/>
    <row r="1419" s="1" customFormat="1" ht="12.75" customHeight="1" x14ac:dyDescent="0.2"/>
    <row r="1420" s="1" customFormat="1" ht="12.75" customHeight="1" x14ac:dyDescent="0.2"/>
    <row r="1421" s="1" customFormat="1" ht="12.75" customHeight="1" x14ac:dyDescent="0.2"/>
    <row r="1422" s="1" customFormat="1" ht="12.75" customHeight="1" x14ac:dyDescent="0.2"/>
    <row r="1423" s="1" customFormat="1" ht="12.75" customHeight="1" x14ac:dyDescent="0.2"/>
    <row r="1424" s="1" customFormat="1" ht="12.75" customHeight="1" x14ac:dyDescent="0.2"/>
    <row r="1425" s="1" customFormat="1" ht="12.75" customHeight="1" x14ac:dyDescent="0.2"/>
    <row r="1426" s="1" customFormat="1" ht="12.75" customHeight="1" x14ac:dyDescent="0.2"/>
    <row r="1427" s="1" customFormat="1" ht="12.75" customHeight="1" x14ac:dyDescent="0.2"/>
    <row r="1428" s="1" customFormat="1" ht="12.75" customHeight="1" x14ac:dyDescent="0.2"/>
    <row r="1429" s="1" customFormat="1" ht="12.75" customHeight="1" x14ac:dyDescent="0.2"/>
    <row r="1430" s="1" customFormat="1" ht="12.75" customHeight="1" x14ac:dyDescent="0.2"/>
    <row r="1431" s="1" customFormat="1" ht="12.75" customHeight="1" x14ac:dyDescent="0.2"/>
    <row r="1432" s="1" customFormat="1" ht="12.75" customHeight="1" x14ac:dyDescent="0.2"/>
    <row r="1433" s="1" customFormat="1" ht="12.75" customHeight="1" x14ac:dyDescent="0.2"/>
    <row r="1434" s="1" customFormat="1" ht="12.75" customHeight="1" x14ac:dyDescent="0.2"/>
    <row r="1435" s="1" customFormat="1" ht="12.75" customHeight="1" x14ac:dyDescent="0.2"/>
    <row r="1436" s="1" customFormat="1" ht="12.75" customHeight="1" x14ac:dyDescent="0.2"/>
    <row r="1437" s="1" customFormat="1" ht="12.75" customHeight="1" x14ac:dyDescent="0.2"/>
    <row r="1438" s="1" customFormat="1" ht="12.75" customHeight="1" x14ac:dyDescent="0.2"/>
    <row r="1439" s="1" customFormat="1" ht="12.75" customHeight="1" x14ac:dyDescent="0.2"/>
    <row r="1440" s="1" customFormat="1" ht="12.75" customHeight="1" x14ac:dyDescent="0.2"/>
    <row r="1441" s="1" customFormat="1" ht="12.75" customHeight="1" x14ac:dyDescent="0.2"/>
    <row r="1442" s="1" customFormat="1" ht="12.75" customHeight="1" x14ac:dyDescent="0.2"/>
    <row r="1443" s="1" customFormat="1" ht="12.75" customHeight="1" x14ac:dyDescent="0.2"/>
    <row r="1444" s="1" customFormat="1" ht="12.75" customHeight="1" x14ac:dyDescent="0.2"/>
    <row r="1445" s="1" customFormat="1" ht="12.75" customHeight="1" x14ac:dyDescent="0.2"/>
    <row r="1446" s="1" customFormat="1" ht="12.75" customHeight="1" x14ac:dyDescent="0.2"/>
    <row r="1447" s="1" customFormat="1" ht="12.75" customHeight="1" x14ac:dyDescent="0.2"/>
    <row r="1448" s="1" customFormat="1" ht="12.75" customHeight="1" x14ac:dyDescent="0.2"/>
    <row r="1449" s="1" customFormat="1" ht="12.75" customHeight="1" x14ac:dyDescent="0.2"/>
    <row r="1450" s="1" customFormat="1" ht="12.75" customHeight="1" x14ac:dyDescent="0.2"/>
    <row r="1451" s="1" customFormat="1" ht="12.75" customHeight="1" x14ac:dyDescent="0.2"/>
    <row r="1452" s="1" customFormat="1" ht="12.75" customHeight="1" x14ac:dyDescent="0.2"/>
    <row r="1453" s="1" customFormat="1" ht="12.75" customHeight="1" x14ac:dyDescent="0.2"/>
    <row r="1454" s="1" customFormat="1" ht="12.75" customHeight="1" x14ac:dyDescent="0.2"/>
    <row r="1455" s="1" customFormat="1" ht="12.75" customHeight="1" x14ac:dyDescent="0.2"/>
    <row r="1456" s="1" customFormat="1" ht="12.75" customHeight="1" x14ac:dyDescent="0.2"/>
    <row r="1457" s="1" customFormat="1" ht="12.75" customHeight="1" x14ac:dyDescent="0.2"/>
    <row r="1458" s="1" customFormat="1" ht="12.75" customHeight="1" x14ac:dyDescent="0.2"/>
    <row r="1459" s="1" customFormat="1" ht="12.75" customHeight="1" x14ac:dyDescent="0.2"/>
    <row r="1460" s="1" customFormat="1" ht="12.75" customHeight="1" x14ac:dyDescent="0.2"/>
    <row r="1461" s="1" customFormat="1" ht="12.75" customHeight="1" x14ac:dyDescent="0.2"/>
    <row r="1462" s="1" customFormat="1" ht="12.75" customHeight="1" x14ac:dyDescent="0.2"/>
    <row r="1463" s="1" customFormat="1" ht="12.75" customHeight="1" x14ac:dyDescent="0.2"/>
    <row r="1464" s="1" customFormat="1" ht="12.75" customHeight="1" x14ac:dyDescent="0.2"/>
    <row r="1465" s="1" customFormat="1" ht="12.75" customHeight="1" x14ac:dyDescent="0.2"/>
    <row r="1466" s="1" customFormat="1" ht="12.75" customHeight="1" x14ac:dyDescent="0.2"/>
    <row r="1467" s="1" customFormat="1" ht="12.75" customHeight="1" x14ac:dyDescent="0.2"/>
    <row r="1468" s="1" customFormat="1" ht="12.75" customHeight="1" x14ac:dyDescent="0.2"/>
    <row r="1469" s="1" customFormat="1" ht="12.75" customHeight="1" x14ac:dyDescent="0.2"/>
    <row r="1470" s="1" customFormat="1" ht="12.75" customHeight="1" x14ac:dyDescent="0.2"/>
    <row r="1471" s="1" customFormat="1" ht="12.75" customHeight="1" x14ac:dyDescent="0.2"/>
    <row r="1472" s="1" customFormat="1" ht="12.75" customHeight="1" x14ac:dyDescent="0.2"/>
    <row r="1473" s="1" customFormat="1" ht="12.75" customHeight="1" x14ac:dyDescent="0.2"/>
    <row r="1474" s="1" customFormat="1" ht="12.75" customHeight="1" x14ac:dyDescent="0.2"/>
    <row r="1475" s="1" customFormat="1" ht="12.75" customHeight="1" x14ac:dyDescent="0.2"/>
    <row r="1476" s="1" customFormat="1" ht="12.75" customHeight="1" x14ac:dyDescent="0.2"/>
    <row r="1477" s="1" customFormat="1" ht="12.75" customHeight="1" x14ac:dyDescent="0.2"/>
    <row r="1478" s="1" customFormat="1" ht="12.75" customHeight="1" x14ac:dyDescent="0.2"/>
    <row r="1479" s="1" customFormat="1" ht="12.75" customHeight="1" x14ac:dyDescent="0.2"/>
    <row r="1480" s="1" customFormat="1" ht="12.75" customHeight="1" x14ac:dyDescent="0.2"/>
    <row r="1481" s="1" customFormat="1" ht="12.75" customHeight="1" x14ac:dyDescent="0.2"/>
    <row r="1482" s="1" customFormat="1" ht="12.75" customHeight="1" x14ac:dyDescent="0.2"/>
    <row r="1483" s="1" customFormat="1" ht="12.75" customHeight="1" x14ac:dyDescent="0.2"/>
    <row r="1484" s="1" customFormat="1" ht="12.75" customHeight="1" x14ac:dyDescent="0.2"/>
    <row r="1485" s="1" customFormat="1" ht="12.75" customHeight="1" x14ac:dyDescent="0.2"/>
    <row r="1486" s="1" customFormat="1" ht="12.75" customHeight="1" x14ac:dyDescent="0.2"/>
    <row r="1487" s="1" customFormat="1" ht="12.75" customHeight="1" x14ac:dyDescent="0.2"/>
    <row r="1488" s="1" customFormat="1" ht="12.75" customHeight="1" x14ac:dyDescent="0.2"/>
    <row r="1489" s="1" customFormat="1" ht="12.75" customHeight="1" x14ac:dyDescent="0.2"/>
    <row r="1490" s="1" customFormat="1" ht="12.75" customHeight="1" x14ac:dyDescent="0.2"/>
    <row r="1491" s="1" customFormat="1" ht="12.75" customHeight="1" x14ac:dyDescent="0.2"/>
    <row r="1492" s="1" customFormat="1" ht="12.75" customHeight="1" x14ac:dyDescent="0.2"/>
    <row r="1493" s="1" customFormat="1" ht="12.75" customHeight="1" x14ac:dyDescent="0.2"/>
    <row r="1494" s="1" customFormat="1" ht="12.75" customHeight="1" x14ac:dyDescent="0.2"/>
    <row r="1495" s="1" customFormat="1" ht="12.75" customHeight="1" x14ac:dyDescent="0.2"/>
    <row r="1496" s="1" customFormat="1" ht="12.75" customHeight="1" x14ac:dyDescent="0.2"/>
    <row r="1497" s="1" customFormat="1" ht="12.75" customHeight="1" x14ac:dyDescent="0.2"/>
    <row r="1498" s="1" customFormat="1" ht="12.75" customHeight="1" x14ac:dyDescent="0.2"/>
    <row r="1499" s="1" customFormat="1" ht="12.75" customHeight="1" x14ac:dyDescent="0.2"/>
    <row r="1500" s="1" customFormat="1" ht="12.75" customHeight="1" x14ac:dyDescent="0.2"/>
    <row r="1501" s="1" customFormat="1" ht="12.75" customHeight="1" x14ac:dyDescent="0.2"/>
    <row r="1502" s="1" customFormat="1" ht="12.75" customHeight="1" x14ac:dyDescent="0.2"/>
    <row r="1503" s="1" customFormat="1" ht="12.75" customHeight="1" x14ac:dyDescent="0.2"/>
    <row r="1504" s="1" customFormat="1" ht="12.75" customHeight="1" x14ac:dyDescent="0.2"/>
    <row r="1505" s="1" customFormat="1" ht="12.75" customHeight="1" x14ac:dyDescent="0.2"/>
  </sheetData>
  <mergeCells count="28">
    <mergeCell ref="A46:A53"/>
    <mergeCell ref="B53:D53"/>
    <mergeCell ref="B37:D37"/>
    <mergeCell ref="A41:A45"/>
    <mergeCell ref="B13:D13"/>
    <mergeCell ref="A10:A13"/>
    <mergeCell ref="A24:A30"/>
    <mergeCell ref="B30:D30"/>
    <mergeCell ref="A38:A40"/>
    <mergeCell ref="B40:D40"/>
    <mergeCell ref="B20:D20"/>
    <mergeCell ref="A14:A20"/>
    <mergeCell ref="A21:A23"/>
    <mergeCell ref="A31:A37"/>
    <mergeCell ref="B45:D45"/>
    <mergeCell ref="B23:D23"/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rstPageNumber="66" fitToHeight="0" orientation="portrait" useFirstPageNumber="1" r:id="rId1"/>
  <headerFooter differentFirst="1" alignWithMargins="0">
    <oddHeader>&amp;R61</oddHeader>
    <firstHeader>&amp;R61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1"/>
  <sheetViews>
    <sheetView tabSelected="1" workbookViewId="0">
      <selection activeCell="N491" sqref="N491"/>
    </sheetView>
  </sheetViews>
  <sheetFormatPr defaultRowHeight="12.75" x14ac:dyDescent="0.2"/>
  <cols>
    <col min="1" max="1" width="11.42578125" customWidth="1"/>
    <col min="2" max="2" width="24.5703125" customWidth="1"/>
    <col min="3" max="4" width="9.28515625" bestFit="1" customWidth="1"/>
    <col min="5" max="5" width="9.42578125" bestFit="1" customWidth="1"/>
    <col min="6" max="7" width="9.28515625" bestFit="1" customWidth="1"/>
    <col min="8" max="9" width="9.42578125" bestFit="1" customWidth="1"/>
    <col min="10" max="11" width="9.28515625" bestFit="1" customWidth="1"/>
    <col min="12" max="13" width="9.42578125" bestFit="1" customWidth="1"/>
    <col min="14" max="15" width="9.28515625" bestFit="1" customWidth="1"/>
    <col min="16" max="17" width="9.42578125" bestFit="1" customWidth="1"/>
    <col min="18" max="18" width="9.28515625" bestFit="1" customWidth="1"/>
  </cols>
  <sheetData>
    <row r="1" spans="1:18" ht="13.5" thickBot="1" x14ac:dyDescent="0.25">
      <c r="A1" s="389" t="s">
        <v>420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</row>
    <row r="2" spans="1:18" ht="13.5" thickBot="1" x14ac:dyDescent="0.25">
      <c r="A2" s="416" t="s">
        <v>146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8"/>
    </row>
    <row r="3" spans="1:18" ht="13.5" thickBot="1" x14ac:dyDescent="0.25">
      <c r="A3" s="5"/>
      <c r="B3" s="393" t="s">
        <v>47</v>
      </c>
      <c r="C3" s="395">
        <v>4.1666666666666664E-2</v>
      </c>
      <c r="D3" s="395"/>
      <c r="E3" s="395"/>
      <c r="F3" s="395"/>
      <c r="G3" s="396">
        <v>0.25</v>
      </c>
      <c r="H3" s="381"/>
      <c r="I3" s="381"/>
      <c r="J3" s="382"/>
      <c r="K3" s="381">
        <v>0.58333333333333337</v>
      </c>
      <c r="L3" s="381"/>
      <c r="M3" s="381"/>
      <c r="N3" s="382"/>
      <c r="O3" s="383">
        <v>0.75</v>
      </c>
      <c r="P3" s="384"/>
      <c r="Q3" s="384"/>
      <c r="R3" s="385"/>
    </row>
    <row r="4" spans="1:18" ht="13.5" thickBot="1" x14ac:dyDescent="0.25">
      <c r="A4" s="5"/>
      <c r="B4" s="394"/>
      <c r="C4" s="6" t="s">
        <v>48</v>
      </c>
      <c r="D4" s="7" t="s">
        <v>49</v>
      </c>
      <c r="E4" s="7" t="s">
        <v>50</v>
      </c>
      <c r="F4" s="17" t="s">
        <v>144</v>
      </c>
      <c r="G4" s="8" t="s">
        <v>48</v>
      </c>
      <c r="H4" s="7" t="s">
        <v>49</v>
      </c>
      <c r="I4" s="7" t="s">
        <v>50</v>
      </c>
      <c r="J4" s="18" t="s">
        <v>144</v>
      </c>
      <c r="K4" s="9" t="s">
        <v>48</v>
      </c>
      <c r="L4" s="10" t="s">
        <v>49</v>
      </c>
      <c r="M4" s="6" t="s">
        <v>50</v>
      </c>
      <c r="N4" s="17" t="s">
        <v>144</v>
      </c>
      <c r="O4" s="6" t="s">
        <v>48</v>
      </c>
      <c r="P4" s="7" t="s">
        <v>49</v>
      </c>
      <c r="Q4" s="7" t="s">
        <v>50</v>
      </c>
      <c r="R4" s="17" t="s">
        <v>144</v>
      </c>
    </row>
    <row r="5" spans="1:18" x14ac:dyDescent="0.2">
      <c r="A5" s="386" t="s">
        <v>51</v>
      </c>
      <c r="B5" s="19" t="s">
        <v>52</v>
      </c>
      <c r="C5" s="169">
        <v>49</v>
      </c>
      <c r="D5" s="170">
        <v>-14.146000000000001</v>
      </c>
      <c r="E5" s="170">
        <v>-13.740999999999998</v>
      </c>
      <c r="F5" s="171">
        <v>0.224</v>
      </c>
      <c r="G5" s="169">
        <v>113</v>
      </c>
      <c r="H5" s="170">
        <v>45.370000000000005</v>
      </c>
      <c r="I5" s="170">
        <v>1.7579999999999998</v>
      </c>
      <c r="J5" s="171">
        <v>1.1850000000000001</v>
      </c>
      <c r="K5" s="169">
        <v>87</v>
      </c>
      <c r="L5" s="170">
        <v>34.954000000000001</v>
      </c>
      <c r="M5" s="170">
        <v>-2.0000000000000018E-2</v>
      </c>
      <c r="N5" s="171">
        <v>0.70199999999999996</v>
      </c>
      <c r="O5" s="169">
        <v>32</v>
      </c>
      <c r="P5" s="170">
        <v>2.0460000000000007</v>
      </c>
      <c r="Q5" s="170">
        <v>-12.702999999999999</v>
      </c>
      <c r="R5" s="171">
        <v>9.5000000000000001E-2</v>
      </c>
    </row>
    <row r="6" spans="1:18" x14ac:dyDescent="0.2">
      <c r="A6" s="387"/>
      <c r="B6" s="20" t="s">
        <v>53</v>
      </c>
      <c r="C6" s="172">
        <v>36</v>
      </c>
      <c r="D6" s="173">
        <v>10.138</v>
      </c>
      <c r="E6" s="173">
        <v>-10.208999999999998</v>
      </c>
      <c r="F6" s="175">
        <v>0.12</v>
      </c>
      <c r="G6" s="172">
        <v>120</v>
      </c>
      <c r="H6" s="173">
        <v>48.201999999999998</v>
      </c>
      <c r="I6" s="173">
        <v>4.3250000000000011</v>
      </c>
      <c r="J6" s="175">
        <v>1.3580000000000001</v>
      </c>
      <c r="K6" s="172">
        <v>85</v>
      </c>
      <c r="L6" s="173">
        <v>34.225999999999999</v>
      </c>
      <c r="M6" s="173">
        <v>2.246</v>
      </c>
      <c r="N6" s="175">
        <v>0.68200000000000005</v>
      </c>
      <c r="O6" s="172">
        <v>30</v>
      </c>
      <c r="P6" s="173">
        <v>9.8679999999999986</v>
      </c>
      <c r="Q6" s="173">
        <v>-7.0250000000000012</v>
      </c>
      <c r="R6" s="175">
        <v>8.5999999999999993E-2</v>
      </c>
    </row>
    <row r="7" spans="1:18" x14ac:dyDescent="0.2">
      <c r="A7" s="387"/>
      <c r="B7" s="19" t="s">
        <v>54</v>
      </c>
      <c r="C7" s="172">
        <v>137</v>
      </c>
      <c r="D7" s="173">
        <v>23.1</v>
      </c>
      <c r="E7" s="173">
        <v>15.29</v>
      </c>
      <c r="F7" s="11"/>
      <c r="G7" s="172">
        <v>162</v>
      </c>
      <c r="H7" s="173">
        <v>-32.78</v>
      </c>
      <c r="I7" s="173">
        <v>0.17599999999999999</v>
      </c>
      <c r="J7" s="11"/>
      <c r="K7" s="172">
        <v>102</v>
      </c>
      <c r="L7" s="173">
        <v>-20.504000000000001</v>
      </c>
      <c r="M7" s="173">
        <v>1.8480000000000001</v>
      </c>
      <c r="N7" s="11"/>
      <c r="O7" s="172">
        <v>87</v>
      </c>
      <c r="P7" s="173">
        <v>10.273999999999999</v>
      </c>
      <c r="Q7" s="173">
        <v>14.278</v>
      </c>
      <c r="R7" s="11"/>
    </row>
    <row r="8" spans="1:18" x14ac:dyDescent="0.2">
      <c r="A8" s="387"/>
      <c r="B8" s="21" t="s">
        <v>55</v>
      </c>
      <c r="C8" s="172">
        <v>60</v>
      </c>
      <c r="D8" s="173">
        <v>-1.0780000000000001</v>
      </c>
      <c r="E8" s="173">
        <v>12.055999999999999</v>
      </c>
      <c r="F8" s="11"/>
      <c r="G8" s="172">
        <v>170</v>
      </c>
      <c r="H8" s="173">
        <v>-34.033999999999999</v>
      </c>
      <c r="I8" s="173">
        <v>-1.738</v>
      </c>
      <c r="J8" s="11"/>
      <c r="K8" s="172">
        <v>95</v>
      </c>
      <c r="L8" s="173">
        <v>-18.986000000000001</v>
      </c>
      <c r="M8" s="173">
        <v>-0.33</v>
      </c>
      <c r="N8" s="11"/>
      <c r="O8" s="172">
        <v>45</v>
      </c>
      <c r="P8" s="173">
        <v>2.8159999999999998</v>
      </c>
      <c r="Q8" s="173">
        <v>8.4920000000000009</v>
      </c>
      <c r="R8" s="11"/>
    </row>
    <row r="9" spans="1:18" x14ac:dyDescent="0.2">
      <c r="A9" s="387"/>
      <c r="B9" s="20" t="s">
        <v>56</v>
      </c>
      <c r="C9" s="172">
        <v>406</v>
      </c>
      <c r="D9" s="173">
        <v>-6.98</v>
      </c>
      <c r="E9" s="173">
        <v>-1.6240000000000001</v>
      </c>
      <c r="F9" s="175">
        <v>5.3999999999999999E-2</v>
      </c>
      <c r="G9" s="172">
        <v>644</v>
      </c>
      <c r="H9" s="173">
        <v>-11.132</v>
      </c>
      <c r="I9" s="173">
        <v>-2.3159999999999998</v>
      </c>
      <c r="J9" s="175">
        <v>0.13500000000000001</v>
      </c>
      <c r="K9" s="172">
        <v>646</v>
      </c>
      <c r="L9" s="173">
        <v>-11.3</v>
      </c>
      <c r="M9" s="173">
        <v>-1.5840000000000001</v>
      </c>
      <c r="N9" s="175">
        <v>0.13600000000000001</v>
      </c>
      <c r="O9" s="172">
        <v>532</v>
      </c>
      <c r="P9" s="173">
        <v>-9.3119999999999994</v>
      </c>
      <c r="Q9" s="173">
        <v>-1.216</v>
      </c>
      <c r="R9" s="175">
        <v>9.2999999999999999E-2</v>
      </c>
    </row>
    <row r="10" spans="1:18" x14ac:dyDescent="0.2">
      <c r="A10" s="387"/>
      <c r="B10" s="20" t="s">
        <v>57</v>
      </c>
      <c r="C10" s="172">
        <v>119</v>
      </c>
      <c r="D10" s="173">
        <v>-2.08</v>
      </c>
      <c r="E10" s="173">
        <v>-0.28199999999999997</v>
      </c>
      <c r="F10" s="175">
        <v>5.0000000000000001E-3</v>
      </c>
      <c r="G10" s="172">
        <v>173</v>
      </c>
      <c r="H10" s="173">
        <v>-3.036</v>
      </c>
      <c r="I10" s="173">
        <v>-0.41599999999999998</v>
      </c>
      <c r="J10" s="175">
        <v>0.01</v>
      </c>
      <c r="K10" s="172">
        <v>225</v>
      </c>
      <c r="L10" s="173">
        <v>-3.94</v>
      </c>
      <c r="M10" s="173">
        <v>-0.48399999999999999</v>
      </c>
      <c r="N10" s="175">
        <v>1.6E-2</v>
      </c>
      <c r="O10" s="172">
        <v>190</v>
      </c>
      <c r="P10" s="173">
        <v>-3.3719999999999999</v>
      </c>
      <c r="Q10" s="173">
        <v>-0.35599999999999998</v>
      </c>
      <c r="R10" s="175">
        <v>1.2E-2</v>
      </c>
    </row>
    <row r="11" spans="1:18" x14ac:dyDescent="0.2">
      <c r="A11" s="387"/>
      <c r="B11" s="20" t="s">
        <v>58</v>
      </c>
      <c r="C11" s="172">
        <v>360</v>
      </c>
      <c r="D11" s="173">
        <v>-6.2759999999999998</v>
      </c>
      <c r="E11" s="173">
        <v>-1.3320000000000001</v>
      </c>
      <c r="F11" s="175">
        <v>4.2999999999999997E-2</v>
      </c>
      <c r="G11" s="172">
        <v>518</v>
      </c>
      <c r="H11" s="173">
        <v>-9.0839999999999996</v>
      </c>
      <c r="I11" s="173">
        <v>-1.6919999999999999</v>
      </c>
      <c r="J11" s="175">
        <v>8.8999999999999996E-2</v>
      </c>
      <c r="K11" s="172">
        <v>561</v>
      </c>
      <c r="L11" s="173">
        <v>-9.8759999999999994</v>
      </c>
      <c r="M11" s="173">
        <v>-1.5680000000000001</v>
      </c>
      <c r="N11" s="175">
        <v>0.104</v>
      </c>
      <c r="O11" s="172">
        <v>477</v>
      </c>
      <c r="P11" s="173">
        <v>-8.3879999999999999</v>
      </c>
      <c r="Q11" s="173">
        <v>-1.3879999999999999</v>
      </c>
      <c r="R11" s="175">
        <v>7.4999999999999997E-2</v>
      </c>
    </row>
    <row r="12" spans="1:18" ht="13.5" thickBot="1" x14ac:dyDescent="0.25">
      <c r="A12" s="388"/>
      <c r="B12" s="22" t="s">
        <v>59</v>
      </c>
      <c r="C12" s="176">
        <v>151</v>
      </c>
      <c r="D12" s="177">
        <v>-2.6779999999999999</v>
      </c>
      <c r="E12" s="177">
        <v>-0.26800000000000002</v>
      </c>
      <c r="F12" s="178">
        <v>8.0000000000000002E-3</v>
      </c>
      <c r="G12" s="176">
        <v>197</v>
      </c>
      <c r="H12" s="177">
        <v>-3.5059999999999998</v>
      </c>
      <c r="I12" s="177">
        <v>-0.34399999999999997</v>
      </c>
      <c r="J12" s="178">
        <v>1.2999999999999999E-2</v>
      </c>
      <c r="K12" s="176">
        <v>257</v>
      </c>
      <c r="L12" s="177">
        <v>-4.5739999999999998</v>
      </c>
      <c r="M12" s="177">
        <v>-0.38600000000000001</v>
      </c>
      <c r="N12" s="178">
        <v>2.1999999999999999E-2</v>
      </c>
      <c r="O12" s="176">
        <v>221</v>
      </c>
      <c r="P12" s="177">
        <v>-3.9319999999999999</v>
      </c>
      <c r="Q12" s="177">
        <v>-0.27800000000000002</v>
      </c>
      <c r="R12" s="178">
        <v>1.6E-2</v>
      </c>
    </row>
    <row r="13" spans="1:18" ht="25.5" x14ac:dyDescent="0.2">
      <c r="A13" s="390" t="s">
        <v>60</v>
      </c>
      <c r="B13" s="23" t="s">
        <v>61</v>
      </c>
      <c r="C13" s="169">
        <v>61</v>
      </c>
      <c r="D13" s="170">
        <v>-14.74</v>
      </c>
      <c r="E13" s="170">
        <v>-19.492000000000001</v>
      </c>
      <c r="F13" s="12"/>
      <c r="G13" s="169">
        <v>124</v>
      </c>
      <c r="H13" s="170">
        <v>-49.015999999999998</v>
      </c>
      <c r="I13" s="170">
        <v>-10.032</v>
      </c>
      <c r="J13" s="12"/>
      <c r="K13" s="169">
        <v>147</v>
      </c>
      <c r="L13" s="170">
        <v>-58.872</v>
      </c>
      <c r="M13" s="170">
        <v>-6.6</v>
      </c>
      <c r="N13" s="12"/>
      <c r="O13" s="169">
        <v>86</v>
      </c>
      <c r="P13" s="170">
        <v>-30.007999999999999</v>
      </c>
      <c r="Q13" s="170">
        <v>-17.292000000000002</v>
      </c>
      <c r="R13" s="12"/>
    </row>
    <row r="14" spans="1:18" x14ac:dyDescent="0.2">
      <c r="A14" s="391"/>
      <c r="B14" s="24" t="s">
        <v>62</v>
      </c>
      <c r="C14" s="172">
        <v>73</v>
      </c>
      <c r="D14" s="173">
        <v>23.1</v>
      </c>
      <c r="E14" s="173">
        <v>18.347999999999999</v>
      </c>
      <c r="F14" s="11"/>
      <c r="G14" s="172">
        <v>78</v>
      </c>
      <c r="H14" s="173">
        <v>-12.364000000000001</v>
      </c>
      <c r="I14" s="173">
        <v>-29.128</v>
      </c>
      <c r="J14" s="11"/>
      <c r="K14" s="172">
        <v>82</v>
      </c>
      <c r="L14" s="173">
        <v>12.54</v>
      </c>
      <c r="M14" s="173">
        <v>-30.492000000000001</v>
      </c>
      <c r="N14" s="11"/>
      <c r="O14" s="172">
        <v>111</v>
      </c>
      <c r="P14" s="173">
        <v>44.66</v>
      </c>
      <c r="Q14" s="173">
        <v>4.7519999999999998</v>
      </c>
      <c r="R14" s="11"/>
    </row>
    <row r="15" spans="1:18" ht="13.5" thickBot="1" x14ac:dyDescent="0.25">
      <c r="A15" s="392"/>
      <c r="B15" s="25" t="s">
        <v>63</v>
      </c>
      <c r="C15" s="193">
        <v>294</v>
      </c>
      <c r="D15" s="194">
        <v>-116.996</v>
      </c>
      <c r="E15" s="194">
        <v>-19.228000000000002</v>
      </c>
      <c r="F15" s="13"/>
      <c r="G15" s="193">
        <v>342</v>
      </c>
      <c r="H15" s="194">
        <v>-138.11600000000001</v>
      </c>
      <c r="I15" s="194">
        <v>-4.7960000000000003</v>
      </c>
      <c r="J15" s="13"/>
      <c r="K15" s="193">
        <v>375</v>
      </c>
      <c r="L15" s="194">
        <v>-151.404</v>
      </c>
      <c r="M15" s="194">
        <v>2.5960000000000001</v>
      </c>
      <c r="N15" s="13"/>
      <c r="O15" s="193">
        <v>378</v>
      </c>
      <c r="P15" s="194">
        <v>-152.416</v>
      </c>
      <c r="Q15" s="194">
        <v>-5.0599999999999996</v>
      </c>
      <c r="R15" s="13"/>
    </row>
    <row r="16" spans="1:18" ht="25.5" x14ac:dyDescent="0.2">
      <c r="A16" s="390" t="s">
        <v>64</v>
      </c>
      <c r="B16" s="26" t="s">
        <v>65</v>
      </c>
      <c r="C16" s="198">
        <v>61</v>
      </c>
      <c r="D16" s="199">
        <v>-16.148</v>
      </c>
      <c r="E16" s="199">
        <v>-18.7</v>
      </c>
      <c r="F16" s="14"/>
      <c r="G16" s="198">
        <v>128</v>
      </c>
      <c r="H16" s="199">
        <v>-50.908000000000001</v>
      </c>
      <c r="I16" s="199">
        <v>-9.548</v>
      </c>
      <c r="J16" s="14"/>
      <c r="K16" s="198">
        <v>151</v>
      </c>
      <c r="L16" s="199">
        <v>-60.764000000000003</v>
      </c>
      <c r="M16" s="199">
        <v>-6.1159999999999997</v>
      </c>
      <c r="N16" s="14"/>
      <c r="O16" s="198">
        <v>88</v>
      </c>
      <c r="P16" s="199">
        <v>-31.591999999999999</v>
      </c>
      <c r="Q16" s="199">
        <v>-16.5</v>
      </c>
      <c r="R16" s="14"/>
    </row>
    <row r="17" spans="1:18" x14ac:dyDescent="0.2">
      <c r="A17" s="391"/>
      <c r="B17" s="24" t="s">
        <v>66</v>
      </c>
      <c r="C17" s="172">
        <v>72</v>
      </c>
      <c r="D17" s="173">
        <v>22.835999999999999</v>
      </c>
      <c r="E17" s="173">
        <v>18.172000000000001</v>
      </c>
      <c r="F17" s="11"/>
      <c r="G17" s="172">
        <v>79</v>
      </c>
      <c r="H17" s="173">
        <v>-12.715999999999999</v>
      </c>
      <c r="I17" s="173">
        <v>-29.084</v>
      </c>
      <c r="J17" s="11"/>
      <c r="K17" s="172">
        <v>81</v>
      </c>
      <c r="L17" s="173">
        <v>12.1</v>
      </c>
      <c r="M17" s="173">
        <v>-30.36</v>
      </c>
      <c r="N17" s="11"/>
      <c r="O17" s="172">
        <v>110</v>
      </c>
      <c r="P17" s="173">
        <v>44.308</v>
      </c>
      <c r="Q17" s="173">
        <v>4.7519999999999998</v>
      </c>
      <c r="R17" s="11"/>
    </row>
    <row r="18" spans="1:18" x14ac:dyDescent="0.2">
      <c r="A18" s="391"/>
      <c r="B18" s="24" t="s">
        <v>67</v>
      </c>
      <c r="C18" s="172">
        <v>258</v>
      </c>
      <c r="D18" s="173">
        <v>97.328000000000003</v>
      </c>
      <c r="E18" s="173">
        <v>36.96</v>
      </c>
      <c r="F18" s="11"/>
      <c r="G18" s="172">
        <v>435</v>
      </c>
      <c r="H18" s="173">
        <v>162.49199999999999</v>
      </c>
      <c r="I18" s="173">
        <v>66.616</v>
      </c>
      <c r="J18" s="11"/>
      <c r="K18" s="172">
        <v>445</v>
      </c>
      <c r="L18" s="173">
        <v>169.928</v>
      </c>
      <c r="M18" s="173">
        <v>58.387999999999998</v>
      </c>
      <c r="N18" s="11"/>
      <c r="O18" s="172">
        <v>284</v>
      </c>
      <c r="P18" s="173">
        <v>106.304</v>
      </c>
      <c r="Q18" s="173">
        <v>43.12</v>
      </c>
      <c r="R18" s="11"/>
    </row>
    <row r="19" spans="1:18" ht="13.5" thickBot="1" x14ac:dyDescent="0.25">
      <c r="A19" s="392"/>
      <c r="B19" s="25" t="s">
        <v>68</v>
      </c>
      <c r="C19" s="176">
        <v>24</v>
      </c>
      <c r="D19" s="177">
        <v>7.7880000000000003</v>
      </c>
      <c r="E19" s="177">
        <v>5.4560000000000004</v>
      </c>
      <c r="F19" s="15"/>
      <c r="G19" s="176">
        <v>17</v>
      </c>
      <c r="H19" s="177">
        <v>5.4119999999999999</v>
      </c>
      <c r="I19" s="177">
        <v>3.96</v>
      </c>
      <c r="J19" s="15"/>
      <c r="K19" s="176">
        <v>16</v>
      </c>
      <c r="L19" s="177">
        <v>5.3239999999999998</v>
      </c>
      <c r="M19" s="177">
        <v>3.8719999999999999</v>
      </c>
      <c r="N19" s="15"/>
      <c r="O19" s="176">
        <v>16</v>
      </c>
      <c r="P19" s="177">
        <v>5.3239999999999998</v>
      </c>
      <c r="Q19" s="177">
        <v>3.8279999999999998</v>
      </c>
      <c r="R19" s="15"/>
    </row>
    <row r="20" spans="1:18" x14ac:dyDescent="0.2">
      <c r="A20" s="390" t="s">
        <v>69</v>
      </c>
      <c r="B20" s="27" t="s">
        <v>70</v>
      </c>
      <c r="C20" s="169">
        <v>103</v>
      </c>
      <c r="D20" s="170">
        <v>20.13</v>
      </c>
      <c r="E20" s="170">
        <v>5.6760000000000002</v>
      </c>
      <c r="F20" s="12"/>
      <c r="G20" s="169">
        <v>85</v>
      </c>
      <c r="H20" s="170">
        <v>14.981999999999999</v>
      </c>
      <c r="I20" s="170">
        <v>8.6679999999999993</v>
      </c>
      <c r="J20" s="12"/>
      <c r="K20" s="169">
        <v>84</v>
      </c>
      <c r="L20" s="170">
        <v>13.353999999999999</v>
      </c>
      <c r="M20" s="170">
        <v>10.45</v>
      </c>
      <c r="N20" s="12"/>
      <c r="O20" s="169">
        <v>120</v>
      </c>
      <c r="P20" s="170">
        <v>23.584</v>
      </c>
      <c r="Q20" s="170">
        <v>6.1159999999999997</v>
      </c>
      <c r="R20" s="12"/>
    </row>
    <row r="21" spans="1:18" x14ac:dyDescent="0.2">
      <c r="A21" s="391"/>
      <c r="B21" s="28" t="s">
        <v>71</v>
      </c>
      <c r="C21" s="172">
        <v>142</v>
      </c>
      <c r="D21" s="173">
        <v>28.754000000000001</v>
      </c>
      <c r="E21" s="173">
        <v>-1.3859999999999999</v>
      </c>
      <c r="F21" s="11"/>
      <c r="G21" s="172">
        <v>243</v>
      </c>
      <c r="H21" s="173">
        <v>49.258000000000003</v>
      </c>
      <c r="I21" s="173">
        <v>2.9039999999999999</v>
      </c>
      <c r="J21" s="11"/>
      <c r="K21" s="172">
        <v>250</v>
      </c>
      <c r="L21" s="173">
        <v>50.665999999999997</v>
      </c>
      <c r="M21" s="173">
        <v>1.496</v>
      </c>
      <c r="N21" s="11"/>
      <c r="O21" s="172">
        <v>200</v>
      </c>
      <c r="P21" s="173">
        <v>40.567999999999998</v>
      </c>
      <c r="Q21" s="173">
        <v>-0.96799999999999997</v>
      </c>
      <c r="R21" s="11"/>
    </row>
    <row r="22" spans="1:18" x14ac:dyDescent="0.2">
      <c r="A22" s="391"/>
      <c r="B22" s="29" t="s">
        <v>72</v>
      </c>
      <c r="C22" s="172">
        <v>153</v>
      </c>
      <c r="D22" s="173">
        <v>30.975999999999999</v>
      </c>
      <c r="E22" s="173">
        <v>-1.056</v>
      </c>
      <c r="F22" s="11"/>
      <c r="G22" s="172">
        <v>257</v>
      </c>
      <c r="H22" s="173">
        <v>51.942</v>
      </c>
      <c r="I22" s="173">
        <v>3.08</v>
      </c>
      <c r="J22" s="11"/>
      <c r="K22" s="172">
        <v>266</v>
      </c>
      <c r="L22" s="173">
        <v>53.834000000000003</v>
      </c>
      <c r="M22" s="173">
        <v>1.012</v>
      </c>
      <c r="N22" s="11"/>
      <c r="O22" s="172">
        <v>214</v>
      </c>
      <c r="P22" s="173">
        <v>43.34</v>
      </c>
      <c r="Q22" s="173">
        <v>-1.5840000000000001</v>
      </c>
      <c r="R22" s="11"/>
    </row>
    <row r="23" spans="1:18" x14ac:dyDescent="0.2">
      <c r="A23" s="391"/>
      <c r="B23" s="28" t="s">
        <v>73</v>
      </c>
      <c r="C23" s="172">
        <v>167</v>
      </c>
      <c r="D23" s="173">
        <v>33.814</v>
      </c>
      <c r="E23" s="173">
        <v>-0.11</v>
      </c>
      <c r="F23" s="11"/>
      <c r="G23" s="172">
        <v>283</v>
      </c>
      <c r="H23" s="173">
        <v>57.112000000000002</v>
      </c>
      <c r="I23" s="173">
        <v>5.17</v>
      </c>
      <c r="J23" s="11"/>
      <c r="K23" s="172">
        <v>289</v>
      </c>
      <c r="L23" s="173">
        <v>58.497999999999998</v>
      </c>
      <c r="M23" s="173">
        <v>2.9039999999999999</v>
      </c>
      <c r="N23" s="11"/>
      <c r="O23" s="172">
        <v>232</v>
      </c>
      <c r="P23" s="173">
        <v>47.036000000000001</v>
      </c>
      <c r="Q23" s="173">
        <v>0.57199999999999995</v>
      </c>
      <c r="R23" s="11"/>
    </row>
    <row r="24" spans="1:18" ht="13.5" thickBot="1" x14ac:dyDescent="0.25">
      <c r="A24" s="392"/>
      <c r="B24" s="30" t="s">
        <v>74</v>
      </c>
      <c r="C24" s="193">
        <v>585</v>
      </c>
      <c r="D24" s="194">
        <v>-118.514</v>
      </c>
      <c r="E24" s="194">
        <v>-2.992</v>
      </c>
      <c r="F24" s="13"/>
      <c r="G24" s="193">
        <v>771</v>
      </c>
      <c r="H24" s="194">
        <v>-155.892</v>
      </c>
      <c r="I24" s="194">
        <v>-9.35</v>
      </c>
      <c r="J24" s="13"/>
      <c r="K24" s="193">
        <v>817</v>
      </c>
      <c r="L24" s="194">
        <v>-165.374</v>
      </c>
      <c r="M24" s="194">
        <v>-6.71</v>
      </c>
      <c r="N24" s="13"/>
      <c r="O24" s="193">
        <v>779</v>
      </c>
      <c r="P24" s="194">
        <v>-157.93799999999999</v>
      </c>
      <c r="Q24" s="194">
        <v>0.26400000000000001</v>
      </c>
      <c r="R24" s="13"/>
    </row>
    <row r="25" spans="1:18" x14ac:dyDescent="0.2">
      <c r="A25" s="390" t="s">
        <v>75</v>
      </c>
      <c r="B25" s="27" t="s">
        <v>76</v>
      </c>
      <c r="C25" s="198">
        <v>93</v>
      </c>
      <c r="D25" s="199">
        <v>17.864000000000001</v>
      </c>
      <c r="E25" s="199">
        <v>5.5439999999999996</v>
      </c>
      <c r="F25" s="14"/>
      <c r="G25" s="198">
        <v>65</v>
      </c>
      <c r="H25" s="199">
        <v>10.582000000000001</v>
      </c>
      <c r="I25" s="199">
        <v>7.81</v>
      </c>
      <c r="J25" s="14"/>
      <c r="K25" s="198">
        <v>67</v>
      </c>
      <c r="L25" s="199">
        <v>9.1519999999999992</v>
      </c>
      <c r="M25" s="199">
        <v>9.8119999999999994</v>
      </c>
      <c r="N25" s="14"/>
      <c r="O25" s="198">
        <v>97</v>
      </c>
      <c r="P25" s="199">
        <v>18.678000000000001</v>
      </c>
      <c r="Q25" s="199">
        <v>5.2359999999999998</v>
      </c>
      <c r="R25" s="14"/>
    </row>
    <row r="26" spans="1:18" x14ac:dyDescent="0.2">
      <c r="A26" s="391"/>
      <c r="B26" s="28" t="s">
        <v>77</v>
      </c>
      <c r="C26" s="172">
        <v>138</v>
      </c>
      <c r="D26" s="173">
        <v>27.763999999999999</v>
      </c>
      <c r="E26" s="173">
        <v>-1.0780000000000001</v>
      </c>
      <c r="F26" s="11"/>
      <c r="G26" s="172">
        <v>241</v>
      </c>
      <c r="H26" s="173">
        <v>48.246000000000002</v>
      </c>
      <c r="I26" s="173">
        <v>3.9159999999999999</v>
      </c>
      <c r="J26" s="11"/>
      <c r="K26" s="172">
        <v>247</v>
      </c>
      <c r="L26" s="173">
        <v>49.478000000000002</v>
      </c>
      <c r="M26" s="173">
        <v>2.266</v>
      </c>
      <c r="N26" s="11"/>
      <c r="O26" s="172">
        <v>196</v>
      </c>
      <c r="P26" s="173">
        <v>39.380000000000003</v>
      </c>
      <c r="Q26" s="173">
        <v>-0.26400000000000001</v>
      </c>
      <c r="R26" s="11"/>
    </row>
    <row r="27" spans="1:18" x14ac:dyDescent="0.2">
      <c r="A27" s="391"/>
      <c r="B27" s="29" t="s">
        <v>78</v>
      </c>
      <c r="C27" s="172">
        <v>151</v>
      </c>
      <c r="D27" s="173">
        <v>30.294</v>
      </c>
      <c r="E27" s="173">
        <v>-0.50600000000000001</v>
      </c>
      <c r="F27" s="11"/>
      <c r="G27" s="172">
        <v>261</v>
      </c>
      <c r="H27" s="173">
        <v>52.183999999999997</v>
      </c>
      <c r="I27" s="173">
        <v>4.8840000000000003</v>
      </c>
      <c r="J27" s="11"/>
      <c r="K27" s="172">
        <v>267</v>
      </c>
      <c r="L27" s="173">
        <v>53.548000000000002</v>
      </c>
      <c r="M27" s="173">
        <v>2.31</v>
      </c>
      <c r="N27" s="11"/>
      <c r="O27" s="172">
        <v>213</v>
      </c>
      <c r="P27" s="173">
        <v>42.878</v>
      </c>
      <c r="Q27" s="173">
        <v>-0.374</v>
      </c>
      <c r="R27" s="11"/>
    </row>
    <row r="28" spans="1:18" x14ac:dyDescent="0.2">
      <c r="A28" s="391"/>
      <c r="B28" s="28" t="s">
        <v>79</v>
      </c>
      <c r="C28" s="172">
        <v>168</v>
      </c>
      <c r="D28" s="173">
        <v>33.682000000000002</v>
      </c>
      <c r="E28" s="173">
        <v>-1.6719999999999999</v>
      </c>
      <c r="F28" s="11"/>
      <c r="G28" s="172">
        <v>291</v>
      </c>
      <c r="H28" s="173">
        <v>58.344000000000001</v>
      </c>
      <c r="I28" s="173">
        <v>3.1019999999999999</v>
      </c>
      <c r="J28" s="11"/>
      <c r="K28" s="172">
        <v>295</v>
      </c>
      <c r="L28" s="173">
        <v>59.223999999999997</v>
      </c>
      <c r="M28" s="173">
        <v>1.1000000000000001</v>
      </c>
      <c r="N28" s="11"/>
      <c r="O28" s="172">
        <v>235</v>
      </c>
      <c r="P28" s="173">
        <v>47.124000000000002</v>
      </c>
      <c r="Q28" s="173">
        <v>-1.738</v>
      </c>
      <c r="R28" s="11"/>
    </row>
    <row r="29" spans="1:18" ht="13.5" thickBot="1" x14ac:dyDescent="0.25">
      <c r="A29" s="392"/>
      <c r="B29" s="30" t="s">
        <v>80</v>
      </c>
      <c r="C29" s="176">
        <v>643</v>
      </c>
      <c r="D29" s="177">
        <v>-127.80200000000001</v>
      </c>
      <c r="E29" s="177">
        <v>-18.242000000000001</v>
      </c>
      <c r="F29" s="15"/>
      <c r="G29" s="176">
        <v>779</v>
      </c>
      <c r="H29" s="177">
        <v>-153.67400000000001</v>
      </c>
      <c r="I29" s="177">
        <v>-30.175000000000001</v>
      </c>
      <c r="J29" s="15"/>
      <c r="K29" s="176">
        <v>816</v>
      </c>
      <c r="L29" s="177">
        <v>-161.51499999999999</v>
      </c>
      <c r="M29" s="177">
        <v>-27.798999999999999</v>
      </c>
      <c r="N29" s="15"/>
      <c r="O29" s="176">
        <v>778</v>
      </c>
      <c r="P29" s="177">
        <v>-154.78299999999999</v>
      </c>
      <c r="Q29" s="177">
        <v>-21.225999999999999</v>
      </c>
      <c r="R29" s="15"/>
    </row>
    <row r="30" spans="1:18" x14ac:dyDescent="0.2">
      <c r="A30" s="390" t="s">
        <v>81</v>
      </c>
      <c r="B30" s="31" t="s">
        <v>82</v>
      </c>
      <c r="C30" s="169">
        <v>160</v>
      </c>
      <c r="D30" s="170">
        <v>32.031999999999996</v>
      </c>
      <c r="E30" s="170">
        <v>-1.1000000000000001</v>
      </c>
      <c r="F30" s="12"/>
      <c r="G30" s="169">
        <v>301</v>
      </c>
      <c r="H30" s="170">
        <v>60.302</v>
      </c>
      <c r="I30" s="170">
        <v>4.9279999999999999</v>
      </c>
      <c r="J30" s="12"/>
      <c r="K30" s="169">
        <v>334</v>
      </c>
      <c r="L30" s="170">
        <v>67.012</v>
      </c>
      <c r="M30" s="170">
        <v>0.79200000000000004</v>
      </c>
      <c r="N30" s="12"/>
      <c r="O30" s="169">
        <v>291</v>
      </c>
      <c r="P30" s="170">
        <v>58.41</v>
      </c>
      <c r="Q30" s="170">
        <v>-1.452</v>
      </c>
      <c r="R30" s="12"/>
    </row>
    <row r="31" spans="1:18" x14ac:dyDescent="0.2">
      <c r="A31" s="391"/>
      <c r="B31" s="19" t="s">
        <v>145</v>
      </c>
      <c r="C31" s="172">
        <v>7</v>
      </c>
      <c r="D31" s="173">
        <v>0.96799999999999997</v>
      </c>
      <c r="E31" s="173">
        <v>0.92400000000000004</v>
      </c>
      <c r="F31" s="11"/>
      <c r="G31" s="172">
        <v>7</v>
      </c>
      <c r="H31" s="173">
        <v>1.034</v>
      </c>
      <c r="I31" s="173">
        <v>0.90200000000000002</v>
      </c>
      <c r="J31" s="11"/>
      <c r="K31" s="172">
        <v>7</v>
      </c>
      <c r="L31" s="173">
        <v>1.056</v>
      </c>
      <c r="M31" s="173">
        <v>1.034</v>
      </c>
      <c r="N31" s="11"/>
      <c r="O31" s="172">
        <v>6</v>
      </c>
      <c r="P31" s="173">
        <v>0.92400000000000004</v>
      </c>
      <c r="Q31" s="173">
        <v>0.83599999999999997</v>
      </c>
      <c r="R31" s="11"/>
    </row>
    <row r="32" spans="1:18" x14ac:dyDescent="0.2">
      <c r="A32" s="391"/>
      <c r="B32" s="20" t="s">
        <v>83</v>
      </c>
      <c r="C32" s="172">
        <v>597</v>
      </c>
      <c r="D32" s="173">
        <v>-119.85599999999999</v>
      </c>
      <c r="E32" s="173">
        <v>-1.056</v>
      </c>
      <c r="F32" s="11"/>
      <c r="G32" s="172">
        <v>723</v>
      </c>
      <c r="H32" s="173">
        <v>-144.93600000000001</v>
      </c>
      <c r="I32" s="173">
        <v>-9.1609999999999996</v>
      </c>
      <c r="J32" s="11"/>
      <c r="K32" s="172">
        <v>758</v>
      </c>
      <c r="L32" s="173">
        <v>-152.22200000000001</v>
      </c>
      <c r="M32" s="173">
        <v>-6.2830000000000004</v>
      </c>
      <c r="N32" s="11"/>
      <c r="O32" s="172">
        <v>737</v>
      </c>
      <c r="P32" s="173">
        <v>-147.946</v>
      </c>
      <c r="Q32" s="173">
        <v>-5.6760000000000002</v>
      </c>
      <c r="R32" s="11"/>
    </row>
    <row r="33" spans="1:18" x14ac:dyDescent="0.2">
      <c r="A33" s="391"/>
      <c r="B33" s="19" t="s">
        <v>84</v>
      </c>
      <c r="C33" s="172">
        <v>271</v>
      </c>
      <c r="D33" s="173">
        <v>54.362000000000002</v>
      </c>
      <c r="E33" s="173">
        <v>-2.5299999999999998</v>
      </c>
      <c r="F33" s="11"/>
      <c r="G33" s="172">
        <v>335</v>
      </c>
      <c r="H33" s="173">
        <v>67.254000000000005</v>
      </c>
      <c r="I33" s="173">
        <v>0.61599999999999999</v>
      </c>
      <c r="J33" s="11"/>
      <c r="K33" s="172">
        <v>366</v>
      </c>
      <c r="L33" s="173">
        <v>73.48</v>
      </c>
      <c r="M33" s="173">
        <v>-0.39600000000000002</v>
      </c>
      <c r="N33" s="11"/>
      <c r="O33" s="172">
        <v>345</v>
      </c>
      <c r="P33" s="173">
        <v>69.19</v>
      </c>
      <c r="Q33" s="173">
        <v>-3.74</v>
      </c>
      <c r="R33" s="11"/>
    </row>
    <row r="34" spans="1:18" ht="51" x14ac:dyDescent="0.2">
      <c r="A34" s="391"/>
      <c r="B34" s="20" t="s">
        <v>85</v>
      </c>
      <c r="C34" s="176">
        <v>147</v>
      </c>
      <c r="D34" s="177">
        <v>29.414000000000001</v>
      </c>
      <c r="E34" s="177">
        <v>1.804</v>
      </c>
      <c r="F34" s="15"/>
      <c r="G34" s="176">
        <v>175</v>
      </c>
      <c r="H34" s="177">
        <v>34.76</v>
      </c>
      <c r="I34" s="177">
        <v>5.17</v>
      </c>
      <c r="J34" s="15"/>
      <c r="K34" s="176">
        <v>164</v>
      </c>
      <c r="L34" s="177">
        <v>32.735999999999997</v>
      </c>
      <c r="M34" s="177">
        <v>3.5419999999999998</v>
      </c>
      <c r="N34" s="15"/>
      <c r="O34" s="176">
        <v>171</v>
      </c>
      <c r="P34" s="177">
        <v>34.188000000000002</v>
      </c>
      <c r="Q34" s="177">
        <v>2.31</v>
      </c>
      <c r="R34" s="15"/>
    </row>
    <row r="35" spans="1:18" ht="13.5" thickBot="1" x14ac:dyDescent="0.25">
      <c r="A35" s="392"/>
      <c r="B35" s="32" t="s">
        <v>86</v>
      </c>
      <c r="C35" s="193">
        <v>20</v>
      </c>
      <c r="D35" s="194">
        <v>0.26400000000000001</v>
      </c>
      <c r="E35" s="194">
        <v>-3.96</v>
      </c>
      <c r="F35" s="13"/>
      <c r="G35" s="193">
        <v>20</v>
      </c>
      <c r="H35" s="194">
        <v>0.61599999999999999</v>
      </c>
      <c r="I35" s="194">
        <v>-3.8719999999999999</v>
      </c>
      <c r="J35" s="13"/>
      <c r="K35" s="193">
        <v>19</v>
      </c>
      <c r="L35" s="194">
        <v>0.52800000000000002</v>
      </c>
      <c r="M35" s="194">
        <v>-3.8719999999999999</v>
      </c>
      <c r="N35" s="13"/>
      <c r="O35" s="193">
        <v>19</v>
      </c>
      <c r="P35" s="194">
        <v>0.52800000000000002</v>
      </c>
      <c r="Q35" s="194">
        <v>-3.8719999999999999</v>
      </c>
      <c r="R35" s="13"/>
    </row>
    <row r="36" spans="1:18" x14ac:dyDescent="0.2">
      <c r="A36" s="390" t="s">
        <v>87</v>
      </c>
      <c r="B36" s="31" t="s">
        <v>88</v>
      </c>
      <c r="C36" s="169">
        <v>161</v>
      </c>
      <c r="D36" s="170">
        <v>32.713999999999999</v>
      </c>
      <c r="E36" s="170">
        <v>-4.3999999999999997E-2</v>
      </c>
      <c r="F36" s="12"/>
      <c r="G36" s="169">
        <v>300</v>
      </c>
      <c r="H36" s="170">
        <v>60.543999999999997</v>
      </c>
      <c r="I36" s="170">
        <v>5.8959999999999999</v>
      </c>
      <c r="J36" s="12"/>
      <c r="K36" s="169">
        <v>332</v>
      </c>
      <c r="L36" s="170">
        <v>67.364000000000004</v>
      </c>
      <c r="M36" s="170">
        <v>1.496</v>
      </c>
      <c r="N36" s="12"/>
      <c r="O36" s="169">
        <v>294</v>
      </c>
      <c r="P36" s="170">
        <v>59.091999999999999</v>
      </c>
      <c r="Q36" s="170">
        <v>-0.22</v>
      </c>
      <c r="R36" s="12"/>
    </row>
    <row r="37" spans="1:18" x14ac:dyDescent="0.2">
      <c r="A37" s="391"/>
      <c r="B37" s="29" t="s">
        <v>89</v>
      </c>
      <c r="C37" s="172">
        <v>539</v>
      </c>
      <c r="D37" s="173">
        <v>-109.111</v>
      </c>
      <c r="E37" s="173">
        <v>-2.35</v>
      </c>
      <c r="F37" s="11"/>
      <c r="G37" s="172">
        <v>709</v>
      </c>
      <c r="H37" s="173">
        <v>-143.53700000000001</v>
      </c>
      <c r="I37" s="173">
        <v>-5.782</v>
      </c>
      <c r="J37" s="11"/>
      <c r="K37" s="172">
        <v>857</v>
      </c>
      <c r="L37" s="173">
        <v>-173.68600000000001</v>
      </c>
      <c r="M37" s="173">
        <v>3.3530000000000002</v>
      </c>
      <c r="N37" s="11"/>
      <c r="O37" s="172">
        <v>886</v>
      </c>
      <c r="P37" s="173">
        <v>-177.88300000000001</v>
      </c>
      <c r="Q37" s="173">
        <v>5.5970000000000004</v>
      </c>
      <c r="R37" s="11"/>
    </row>
    <row r="38" spans="1:18" x14ac:dyDescent="0.2">
      <c r="A38" s="391"/>
      <c r="B38" s="19" t="s">
        <v>90</v>
      </c>
      <c r="C38" s="172">
        <v>260</v>
      </c>
      <c r="D38" s="173">
        <v>52.491999999999997</v>
      </c>
      <c r="E38" s="173">
        <v>-4.6639999999999997</v>
      </c>
      <c r="F38" s="11"/>
      <c r="G38" s="172">
        <v>322</v>
      </c>
      <c r="H38" s="173">
        <v>65.186000000000007</v>
      </c>
      <c r="I38" s="173">
        <v>-1.738</v>
      </c>
      <c r="J38" s="11"/>
      <c r="K38" s="172">
        <v>349</v>
      </c>
      <c r="L38" s="173">
        <v>70.531999999999996</v>
      </c>
      <c r="M38" s="173">
        <v>-3.6960000000000002</v>
      </c>
      <c r="N38" s="11"/>
      <c r="O38" s="172">
        <v>337</v>
      </c>
      <c r="P38" s="173">
        <v>67.518000000000001</v>
      </c>
      <c r="Q38" s="173">
        <v>-5.8079999999999998</v>
      </c>
      <c r="R38" s="11"/>
    </row>
    <row r="39" spans="1:18" ht="13.5" thickBot="1" x14ac:dyDescent="0.25">
      <c r="A39" s="392"/>
      <c r="B39" s="22" t="s">
        <v>91</v>
      </c>
      <c r="C39" s="193">
        <v>137</v>
      </c>
      <c r="D39" s="194">
        <v>27.742000000000001</v>
      </c>
      <c r="E39" s="194">
        <v>1.6279999999999999</v>
      </c>
      <c r="F39" s="13"/>
      <c r="G39" s="193">
        <v>165</v>
      </c>
      <c r="H39" s="194">
        <v>33.066000000000003</v>
      </c>
      <c r="I39" s="194">
        <v>4.95</v>
      </c>
      <c r="J39" s="13"/>
      <c r="K39" s="193">
        <v>162</v>
      </c>
      <c r="L39" s="194">
        <v>32.603999999999999</v>
      </c>
      <c r="M39" s="194">
        <v>3.4980000000000002</v>
      </c>
      <c r="N39" s="13"/>
      <c r="O39" s="193">
        <v>167</v>
      </c>
      <c r="P39" s="194">
        <v>33.549999999999997</v>
      </c>
      <c r="Q39" s="194">
        <v>2.2879999999999998</v>
      </c>
      <c r="R39" s="13"/>
    </row>
    <row r="40" spans="1:18" x14ac:dyDescent="0.2">
      <c r="A40" s="390" t="s">
        <v>92</v>
      </c>
      <c r="B40" s="31" t="s">
        <v>93</v>
      </c>
      <c r="C40" s="169">
        <v>5</v>
      </c>
      <c r="D40" s="170">
        <v>8.8999999999999996E-2</v>
      </c>
      <c r="E40" s="170">
        <v>6.0000000000000001E-3</v>
      </c>
      <c r="F40" s="12"/>
      <c r="G40" s="169">
        <v>10</v>
      </c>
      <c r="H40" s="170">
        <v>0.17399999999999999</v>
      </c>
      <c r="I40" s="170">
        <v>2.3E-2</v>
      </c>
      <c r="J40" s="12"/>
      <c r="K40" s="169">
        <v>6</v>
      </c>
      <c r="L40" s="170">
        <v>0.111</v>
      </c>
      <c r="M40" s="170">
        <v>6.0000000000000001E-3</v>
      </c>
      <c r="N40" s="12"/>
      <c r="O40" s="169">
        <v>5</v>
      </c>
      <c r="P40" s="170">
        <v>9.0999999999999998E-2</v>
      </c>
      <c r="Q40" s="170">
        <v>6.0000000000000001E-3</v>
      </c>
      <c r="R40" s="12"/>
    </row>
    <row r="41" spans="1:18" x14ac:dyDescent="0.2">
      <c r="A41" s="391"/>
      <c r="B41" s="20" t="s">
        <v>94</v>
      </c>
      <c r="C41" s="172">
        <v>61</v>
      </c>
      <c r="D41" s="173">
        <v>1.034</v>
      </c>
      <c r="E41" s="173">
        <v>0.27200000000000002</v>
      </c>
      <c r="F41" s="11"/>
      <c r="G41" s="172">
        <v>93</v>
      </c>
      <c r="H41" s="173">
        <v>1.6</v>
      </c>
      <c r="I41" s="173">
        <v>0.33600000000000002</v>
      </c>
      <c r="J41" s="11"/>
      <c r="K41" s="172">
        <v>86</v>
      </c>
      <c r="L41" s="173">
        <v>1.474</v>
      </c>
      <c r="M41" s="173">
        <v>0.377</v>
      </c>
      <c r="N41" s="11"/>
      <c r="O41" s="172">
        <v>62</v>
      </c>
      <c r="P41" s="173">
        <v>1.0489999999999999</v>
      </c>
      <c r="Q41" s="173">
        <v>0.29399999999999998</v>
      </c>
      <c r="R41" s="11"/>
    </row>
    <row r="42" spans="1:18" x14ac:dyDescent="0.2">
      <c r="A42" s="391"/>
      <c r="B42" s="20" t="s">
        <v>95</v>
      </c>
      <c r="C42" s="172">
        <v>73</v>
      </c>
      <c r="D42" s="173">
        <v>1.2709999999999999</v>
      </c>
      <c r="E42" s="173">
        <v>0.20899999999999999</v>
      </c>
      <c r="F42" s="11"/>
      <c r="G42" s="172">
        <v>112</v>
      </c>
      <c r="H42" s="173">
        <v>1.968</v>
      </c>
      <c r="I42" s="173">
        <v>0.27100000000000002</v>
      </c>
      <c r="J42" s="11"/>
      <c r="K42" s="172">
        <v>126</v>
      </c>
      <c r="L42" s="173">
        <v>2.2130000000000001</v>
      </c>
      <c r="M42" s="173">
        <v>0.26</v>
      </c>
      <c r="N42" s="11"/>
      <c r="O42" s="172">
        <v>104</v>
      </c>
      <c r="P42" s="173">
        <v>1.8129999999999999</v>
      </c>
      <c r="Q42" s="173">
        <v>0.25</v>
      </c>
      <c r="R42" s="11"/>
    </row>
    <row r="43" spans="1:18" x14ac:dyDescent="0.2">
      <c r="A43" s="391"/>
      <c r="B43" s="20" t="s">
        <v>96</v>
      </c>
      <c r="C43" s="294">
        <v>14</v>
      </c>
      <c r="D43" s="173">
        <v>0.255</v>
      </c>
      <c r="E43" s="173">
        <v>6.0000000000000001E-3</v>
      </c>
      <c r="F43" s="11"/>
      <c r="G43" s="294">
        <v>18</v>
      </c>
      <c r="H43" s="173">
        <v>0.31</v>
      </c>
      <c r="I43" s="173">
        <v>1E-3</v>
      </c>
      <c r="J43" s="11"/>
      <c r="K43" s="294">
        <v>23</v>
      </c>
      <c r="L43" s="173">
        <v>0.40799999999999997</v>
      </c>
      <c r="M43" s="173">
        <v>-2E-3</v>
      </c>
      <c r="N43" s="11"/>
      <c r="O43" s="294">
        <v>21</v>
      </c>
      <c r="P43" s="173">
        <v>0.373</v>
      </c>
      <c r="Q43" s="173">
        <v>-1E-3</v>
      </c>
      <c r="R43" s="11"/>
    </row>
    <row r="44" spans="1:18" x14ac:dyDescent="0.2">
      <c r="A44" s="391"/>
      <c r="B44" s="20" t="s">
        <v>97</v>
      </c>
      <c r="C44" s="294">
        <v>69</v>
      </c>
      <c r="D44" s="173">
        <v>0.997</v>
      </c>
      <c r="E44" s="173">
        <v>0.69</v>
      </c>
      <c r="F44" s="11"/>
      <c r="G44" s="294">
        <v>103</v>
      </c>
      <c r="H44" s="173">
        <v>1.5860000000000001</v>
      </c>
      <c r="I44" s="173">
        <v>0.89</v>
      </c>
      <c r="J44" s="11"/>
      <c r="K44" s="294">
        <v>56</v>
      </c>
      <c r="L44" s="173">
        <v>0.94899999999999995</v>
      </c>
      <c r="M44" s="173">
        <v>0.28000000000000003</v>
      </c>
      <c r="N44" s="11"/>
      <c r="O44" s="294">
        <v>56</v>
      </c>
      <c r="P44" s="173">
        <v>0.97899999999999998</v>
      </c>
      <c r="Q44" s="173">
        <v>0.17599999999999999</v>
      </c>
      <c r="R44" s="11"/>
    </row>
    <row r="45" spans="1:18" x14ac:dyDescent="0.2">
      <c r="A45" s="391"/>
      <c r="B45" s="20" t="s">
        <v>98</v>
      </c>
      <c r="C45" s="172">
        <v>1</v>
      </c>
      <c r="D45" s="173">
        <v>1.2E-2</v>
      </c>
      <c r="E45" s="173">
        <v>0</v>
      </c>
      <c r="F45" s="11"/>
      <c r="G45" s="172">
        <v>1</v>
      </c>
      <c r="H45" s="173">
        <v>1.9E-2</v>
      </c>
      <c r="I45" s="173">
        <v>0</v>
      </c>
      <c r="J45" s="11"/>
      <c r="K45" s="172">
        <v>1</v>
      </c>
      <c r="L45" s="173">
        <v>2.1000000000000001E-2</v>
      </c>
      <c r="M45" s="173">
        <v>0</v>
      </c>
      <c r="N45" s="11"/>
      <c r="O45" s="172">
        <v>1</v>
      </c>
      <c r="P45" s="173">
        <v>1.7000000000000001E-2</v>
      </c>
      <c r="Q45" s="173">
        <v>1E-3</v>
      </c>
      <c r="R45" s="11"/>
    </row>
    <row r="46" spans="1:18" x14ac:dyDescent="0.2">
      <c r="A46" s="391"/>
      <c r="B46" s="20" t="s">
        <v>99</v>
      </c>
      <c r="C46" s="172">
        <v>3</v>
      </c>
      <c r="D46" s="173">
        <v>1E-3</v>
      </c>
      <c r="E46" s="173">
        <v>-5.5E-2</v>
      </c>
      <c r="F46" s="11"/>
      <c r="G46" s="172">
        <v>3</v>
      </c>
      <c r="H46" s="173">
        <v>0</v>
      </c>
      <c r="I46" s="173">
        <v>-5.3999999999999999E-2</v>
      </c>
      <c r="J46" s="11"/>
      <c r="K46" s="172">
        <v>3</v>
      </c>
      <c r="L46" s="173">
        <v>1E-3</v>
      </c>
      <c r="M46" s="173">
        <v>-5.3999999999999999E-2</v>
      </c>
      <c r="N46" s="11"/>
      <c r="O46" s="172">
        <v>3</v>
      </c>
      <c r="P46" s="173">
        <v>0</v>
      </c>
      <c r="Q46" s="173">
        <v>-5.3999999999999999E-2</v>
      </c>
      <c r="R46" s="11"/>
    </row>
    <row r="47" spans="1:18" x14ac:dyDescent="0.2">
      <c r="A47" s="391"/>
      <c r="B47" s="20" t="s">
        <v>100</v>
      </c>
      <c r="C47" s="172">
        <v>50</v>
      </c>
      <c r="D47" s="173">
        <v>0.875</v>
      </c>
      <c r="E47" s="173">
        <v>0.13</v>
      </c>
      <c r="F47" s="11"/>
      <c r="G47" s="172">
        <v>87</v>
      </c>
      <c r="H47" s="173">
        <v>1.526</v>
      </c>
      <c r="I47" s="173">
        <v>0.19900000000000001</v>
      </c>
      <c r="J47" s="11"/>
      <c r="K47" s="172">
        <v>99</v>
      </c>
      <c r="L47" s="173">
        <v>1.7390000000000001</v>
      </c>
      <c r="M47" s="173">
        <v>0.218</v>
      </c>
      <c r="N47" s="11"/>
      <c r="O47" s="172">
        <v>75</v>
      </c>
      <c r="P47" s="173">
        <v>1.3180000000000001</v>
      </c>
      <c r="Q47" s="173">
        <v>0.151</v>
      </c>
      <c r="R47" s="11"/>
    </row>
    <row r="48" spans="1:18" x14ac:dyDescent="0.2">
      <c r="A48" s="391"/>
      <c r="B48" s="20" t="s">
        <v>101</v>
      </c>
      <c r="C48" s="172">
        <v>48</v>
      </c>
      <c r="D48" s="173">
        <v>0.84799999999999998</v>
      </c>
      <c r="E48" s="173">
        <v>6.6000000000000003E-2</v>
      </c>
      <c r="F48" s="11"/>
      <c r="G48" s="172">
        <v>98</v>
      </c>
      <c r="H48" s="173">
        <v>1.6859999999999999</v>
      </c>
      <c r="I48" s="173">
        <v>0.38600000000000001</v>
      </c>
      <c r="J48" s="11"/>
      <c r="K48" s="172">
        <v>79</v>
      </c>
      <c r="L48" s="173">
        <v>1.3919999999999999</v>
      </c>
      <c r="M48" s="173">
        <v>0.14499999999999999</v>
      </c>
      <c r="N48" s="11"/>
      <c r="O48" s="172">
        <v>62</v>
      </c>
      <c r="P48" s="173">
        <v>1.097</v>
      </c>
      <c r="Q48" s="173">
        <v>0.08</v>
      </c>
      <c r="R48" s="11"/>
    </row>
    <row r="49" spans="1:18" ht="13.5" thickBot="1" x14ac:dyDescent="0.25">
      <c r="A49" s="392"/>
      <c r="B49" s="22" t="s">
        <v>102</v>
      </c>
      <c r="C49" s="193">
        <v>85</v>
      </c>
      <c r="D49" s="194">
        <v>1.4610000000000001</v>
      </c>
      <c r="E49" s="194">
        <v>0.36599999999999999</v>
      </c>
      <c r="F49" s="13"/>
      <c r="G49" s="193">
        <v>124</v>
      </c>
      <c r="H49" s="194">
        <v>2.1619999999999999</v>
      </c>
      <c r="I49" s="194">
        <v>0.35699999999999998</v>
      </c>
      <c r="J49" s="13"/>
      <c r="K49" s="193">
        <v>166</v>
      </c>
      <c r="L49" s="194">
        <v>2.8940000000000001</v>
      </c>
      <c r="M49" s="194">
        <v>0.443</v>
      </c>
      <c r="N49" s="13"/>
      <c r="O49" s="193">
        <v>141</v>
      </c>
      <c r="P49" s="194">
        <v>2.4620000000000002</v>
      </c>
      <c r="Q49" s="194">
        <v>0.40200000000000002</v>
      </c>
      <c r="R49" s="13"/>
    </row>
    <row r="50" spans="1:18" x14ac:dyDescent="0.2">
      <c r="A50" s="390" t="s">
        <v>103</v>
      </c>
      <c r="B50" s="31" t="s">
        <v>104</v>
      </c>
      <c r="C50" s="169">
        <v>47</v>
      </c>
      <c r="D50" s="170">
        <v>0.83199999999999996</v>
      </c>
      <c r="E50" s="170">
        <v>-0.155</v>
      </c>
      <c r="F50" s="12"/>
      <c r="G50" s="169">
        <v>62</v>
      </c>
      <c r="H50" s="170">
        <v>1.0900000000000001</v>
      </c>
      <c r="I50" s="170">
        <v>-0.14299999999999999</v>
      </c>
      <c r="J50" s="12"/>
      <c r="K50" s="169">
        <v>63</v>
      </c>
      <c r="L50" s="170">
        <v>1.115</v>
      </c>
      <c r="M50" s="170">
        <v>-0.16</v>
      </c>
      <c r="N50" s="12"/>
      <c r="O50" s="169">
        <v>59</v>
      </c>
      <c r="P50" s="170">
        <v>1.036</v>
      </c>
      <c r="Q50" s="170">
        <v>-0.17</v>
      </c>
      <c r="R50" s="12"/>
    </row>
    <row r="51" spans="1:18" x14ac:dyDescent="0.2">
      <c r="A51" s="391"/>
      <c r="B51" s="19" t="s">
        <v>105</v>
      </c>
      <c r="C51" s="172">
        <v>82</v>
      </c>
      <c r="D51" s="173">
        <v>1.4390000000000001</v>
      </c>
      <c r="E51" s="173">
        <v>0.23599999999999999</v>
      </c>
      <c r="F51" s="11"/>
      <c r="G51" s="172">
        <v>121</v>
      </c>
      <c r="H51" s="173">
        <v>2.141</v>
      </c>
      <c r="I51" s="173">
        <v>0.33</v>
      </c>
      <c r="J51" s="11"/>
      <c r="K51" s="172">
        <v>133</v>
      </c>
      <c r="L51" s="173">
        <v>2.3610000000000002</v>
      </c>
      <c r="M51" s="173">
        <v>0.28899999999999998</v>
      </c>
      <c r="N51" s="11"/>
      <c r="O51" s="172">
        <v>106</v>
      </c>
      <c r="P51" s="173">
        <v>1.873</v>
      </c>
      <c r="Q51" s="173">
        <v>0.222</v>
      </c>
      <c r="R51" s="11"/>
    </row>
    <row r="52" spans="1:18" x14ac:dyDescent="0.2">
      <c r="A52" s="391"/>
      <c r="B52" s="19" t="s">
        <v>106</v>
      </c>
      <c r="C52" s="172">
        <v>28</v>
      </c>
      <c r="D52" s="173">
        <v>0.48799999999999999</v>
      </c>
      <c r="E52" s="173">
        <v>6.7000000000000004E-2</v>
      </c>
      <c r="F52" s="11"/>
      <c r="G52" s="172">
        <v>47</v>
      </c>
      <c r="H52" s="173">
        <v>0.82599999999999996</v>
      </c>
      <c r="I52" s="173">
        <v>0.14199999999999999</v>
      </c>
      <c r="J52" s="11"/>
      <c r="K52" s="172">
        <v>33</v>
      </c>
      <c r="L52" s="173">
        <v>0.58199999999999996</v>
      </c>
      <c r="M52" s="173">
        <v>7.9000000000000001E-2</v>
      </c>
      <c r="N52" s="11"/>
      <c r="O52" s="172">
        <v>28</v>
      </c>
      <c r="P52" s="173">
        <v>0.49</v>
      </c>
      <c r="Q52" s="173">
        <v>6.8000000000000005E-2</v>
      </c>
      <c r="R52" s="11"/>
    </row>
    <row r="53" spans="1:18" x14ac:dyDescent="0.2">
      <c r="A53" s="391"/>
      <c r="B53" s="19" t="s">
        <v>107</v>
      </c>
      <c r="C53" s="172">
        <v>61</v>
      </c>
      <c r="D53" s="173">
        <v>0.95299999999999996</v>
      </c>
      <c r="E53" s="173">
        <v>0.54100000000000004</v>
      </c>
      <c r="F53" s="11"/>
      <c r="G53" s="172">
        <v>83</v>
      </c>
      <c r="H53" s="173">
        <v>1.3149999999999999</v>
      </c>
      <c r="I53" s="173">
        <v>0.66300000000000003</v>
      </c>
      <c r="J53" s="11"/>
      <c r="K53" s="172">
        <v>67</v>
      </c>
      <c r="L53" s="173">
        <v>1.052</v>
      </c>
      <c r="M53" s="173">
        <v>0.58299999999999996</v>
      </c>
      <c r="N53" s="11"/>
      <c r="O53" s="172">
        <v>61</v>
      </c>
      <c r="P53" s="173">
        <v>0.95499999999999996</v>
      </c>
      <c r="Q53" s="173">
        <v>0.51700000000000002</v>
      </c>
      <c r="R53" s="11"/>
    </row>
    <row r="54" spans="1:18" x14ac:dyDescent="0.2">
      <c r="A54" s="391"/>
      <c r="B54" s="19" t="s">
        <v>108</v>
      </c>
      <c r="C54" s="172">
        <v>63</v>
      </c>
      <c r="D54" s="173">
        <v>1.0960000000000001</v>
      </c>
      <c r="E54" s="173">
        <v>0.20899999999999999</v>
      </c>
      <c r="F54" s="11"/>
      <c r="G54" s="172">
        <v>96</v>
      </c>
      <c r="H54" s="173">
        <v>1.694</v>
      </c>
      <c r="I54" s="173">
        <v>0.248</v>
      </c>
      <c r="J54" s="11"/>
      <c r="K54" s="172">
        <v>119</v>
      </c>
      <c r="L54" s="173">
        <v>2.1</v>
      </c>
      <c r="M54" s="173">
        <v>0.27400000000000002</v>
      </c>
      <c r="N54" s="11"/>
      <c r="O54" s="172">
        <v>95</v>
      </c>
      <c r="P54" s="173">
        <v>1.6839999999999999</v>
      </c>
      <c r="Q54" s="173">
        <v>0.23200000000000001</v>
      </c>
      <c r="R54" s="11"/>
    </row>
    <row r="55" spans="1:18" x14ac:dyDescent="0.2">
      <c r="A55" s="391"/>
      <c r="B55" s="20" t="s">
        <v>109</v>
      </c>
      <c r="C55" s="172">
        <v>1</v>
      </c>
      <c r="D55" s="173">
        <v>-2E-3</v>
      </c>
      <c r="E55" s="173">
        <v>-1.7999999999999999E-2</v>
      </c>
      <c r="F55" s="11"/>
      <c r="G55" s="172">
        <v>1</v>
      </c>
      <c r="H55" s="173">
        <v>-2E-3</v>
      </c>
      <c r="I55" s="173">
        <v>-1.7999999999999999E-2</v>
      </c>
      <c r="J55" s="11"/>
      <c r="K55" s="172">
        <v>1</v>
      </c>
      <c r="L55" s="173">
        <v>-2E-3</v>
      </c>
      <c r="M55" s="173">
        <v>-1.7999999999999999E-2</v>
      </c>
      <c r="N55" s="11"/>
      <c r="O55" s="172">
        <v>1</v>
      </c>
      <c r="P55" s="173">
        <v>-2E-3</v>
      </c>
      <c r="Q55" s="173">
        <v>-1.7999999999999999E-2</v>
      </c>
      <c r="R55" s="11"/>
    </row>
    <row r="56" spans="1:18" x14ac:dyDescent="0.2">
      <c r="A56" s="391"/>
      <c r="B56" s="19" t="s">
        <v>110</v>
      </c>
      <c r="C56" s="172">
        <v>2</v>
      </c>
      <c r="D56" s="173">
        <v>0</v>
      </c>
      <c r="E56" s="173">
        <v>-3.2000000000000001E-2</v>
      </c>
      <c r="F56" s="11"/>
      <c r="G56" s="172">
        <v>2</v>
      </c>
      <c r="H56" s="173">
        <v>0</v>
      </c>
      <c r="I56" s="173">
        <v>-3.2000000000000001E-2</v>
      </c>
      <c r="J56" s="11"/>
      <c r="K56" s="172">
        <v>2</v>
      </c>
      <c r="L56" s="173">
        <v>0</v>
      </c>
      <c r="M56" s="173">
        <v>-3.2000000000000001E-2</v>
      </c>
      <c r="N56" s="11"/>
      <c r="O56" s="172">
        <v>2</v>
      </c>
      <c r="P56" s="173">
        <v>0</v>
      </c>
      <c r="Q56" s="173">
        <v>-3.2000000000000001E-2</v>
      </c>
      <c r="R56" s="11"/>
    </row>
    <row r="57" spans="1:18" ht="13.5" thickBot="1" x14ac:dyDescent="0.25">
      <c r="A57" s="392"/>
      <c r="B57" s="33" t="s">
        <v>111</v>
      </c>
      <c r="C57" s="193">
        <v>68</v>
      </c>
      <c r="D57" s="194">
        <v>1.1499999999999999</v>
      </c>
      <c r="E57" s="194">
        <v>0.39500000000000002</v>
      </c>
      <c r="F57" s="13"/>
      <c r="G57" s="193">
        <v>97</v>
      </c>
      <c r="H57" s="194">
        <v>1.6930000000000001</v>
      </c>
      <c r="I57" s="194">
        <v>0.39400000000000002</v>
      </c>
      <c r="J57" s="13"/>
      <c r="K57" s="193">
        <v>134</v>
      </c>
      <c r="L57" s="194">
        <v>2.3460000000000001</v>
      </c>
      <c r="M57" s="194">
        <v>0.45100000000000001</v>
      </c>
      <c r="N57" s="13"/>
      <c r="O57" s="193">
        <v>117</v>
      </c>
      <c r="P57" s="194">
        <v>2.0339999999999998</v>
      </c>
      <c r="Q57" s="194">
        <v>0.47699999999999998</v>
      </c>
      <c r="R57" s="13"/>
    </row>
    <row r="58" spans="1:18" x14ac:dyDescent="0.2">
      <c r="A58" s="390" t="s">
        <v>112</v>
      </c>
      <c r="B58" s="31" t="s">
        <v>113</v>
      </c>
      <c r="C58" s="295">
        <v>23</v>
      </c>
      <c r="D58" s="199">
        <v>0.376</v>
      </c>
      <c r="E58" s="199">
        <v>0.13600000000000001</v>
      </c>
      <c r="F58" s="14"/>
      <c r="G58" s="295">
        <v>30</v>
      </c>
      <c r="H58" s="199">
        <v>0.49399999999999999</v>
      </c>
      <c r="I58" s="199">
        <v>0.20599999999999999</v>
      </c>
      <c r="J58" s="14"/>
      <c r="K58" s="295">
        <v>23</v>
      </c>
      <c r="L58" s="199">
        <v>0.38100000000000001</v>
      </c>
      <c r="M58" s="199">
        <v>0.153</v>
      </c>
      <c r="N58" s="14"/>
      <c r="O58" s="295">
        <v>23</v>
      </c>
      <c r="P58" s="199">
        <v>0.38200000000000001</v>
      </c>
      <c r="Q58" s="199">
        <v>0.14099999999999999</v>
      </c>
      <c r="R58" s="14"/>
    </row>
    <row r="59" spans="1:18" x14ac:dyDescent="0.2">
      <c r="A59" s="391"/>
      <c r="B59" s="19" t="s">
        <v>114</v>
      </c>
      <c r="C59" s="172">
        <v>16</v>
      </c>
      <c r="D59" s="173">
        <v>0.26700000000000002</v>
      </c>
      <c r="E59" s="173">
        <v>-9.9000000000000005E-2</v>
      </c>
      <c r="F59" s="11"/>
      <c r="G59" s="172">
        <v>26</v>
      </c>
      <c r="H59" s="173">
        <v>0.44800000000000001</v>
      </c>
      <c r="I59" s="173">
        <v>-6.4000000000000001E-2</v>
      </c>
      <c r="J59" s="11"/>
      <c r="K59" s="172">
        <v>35</v>
      </c>
      <c r="L59" s="173">
        <v>0.624</v>
      </c>
      <c r="M59" s="173">
        <v>-4.9000000000000002E-2</v>
      </c>
      <c r="N59" s="11"/>
      <c r="O59" s="172">
        <v>29</v>
      </c>
      <c r="P59" s="173">
        <v>0.505</v>
      </c>
      <c r="Q59" s="173">
        <v>-6.8000000000000005E-2</v>
      </c>
      <c r="R59" s="11"/>
    </row>
    <row r="60" spans="1:18" x14ac:dyDescent="0.2">
      <c r="A60" s="391"/>
      <c r="B60" s="19" t="s">
        <v>115</v>
      </c>
      <c r="C60" s="172">
        <v>6</v>
      </c>
      <c r="D60" s="173">
        <v>0.104</v>
      </c>
      <c r="E60" s="173">
        <v>-4.1000000000000002E-2</v>
      </c>
      <c r="F60" s="11"/>
      <c r="G60" s="172">
        <v>7</v>
      </c>
      <c r="H60" s="173">
        <v>0.122</v>
      </c>
      <c r="I60" s="173">
        <v>-3.7999999999999999E-2</v>
      </c>
      <c r="J60" s="11"/>
      <c r="K60" s="172">
        <v>8</v>
      </c>
      <c r="L60" s="173">
        <v>0.14099999999999999</v>
      </c>
      <c r="M60" s="173">
        <v>-4.2999999999999997E-2</v>
      </c>
      <c r="N60" s="11"/>
      <c r="O60" s="172">
        <v>8</v>
      </c>
      <c r="P60" s="173">
        <v>0.14499999999999999</v>
      </c>
      <c r="Q60" s="173">
        <v>-4.2999999999999997E-2</v>
      </c>
      <c r="R60" s="11"/>
    </row>
    <row r="61" spans="1:18" x14ac:dyDescent="0.2">
      <c r="A61" s="391"/>
      <c r="B61" s="20" t="s">
        <v>116</v>
      </c>
      <c r="C61" s="172">
        <v>18</v>
      </c>
      <c r="D61" s="173">
        <v>0.311</v>
      </c>
      <c r="E61" s="173">
        <v>5.1999999999999998E-2</v>
      </c>
      <c r="F61" s="11"/>
      <c r="G61" s="172">
        <v>30</v>
      </c>
      <c r="H61" s="173">
        <v>0.53400000000000003</v>
      </c>
      <c r="I61" s="173">
        <v>4.9000000000000002E-2</v>
      </c>
      <c r="J61" s="11"/>
      <c r="K61" s="172">
        <v>39</v>
      </c>
      <c r="L61" s="173">
        <v>0.68200000000000005</v>
      </c>
      <c r="M61" s="173">
        <v>3.9E-2</v>
      </c>
      <c r="N61" s="11"/>
      <c r="O61" s="172">
        <v>34</v>
      </c>
      <c r="P61" s="173">
        <v>0.61</v>
      </c>
      <c r="Q61" s="173">
        <v>3.3000000000000002E-2</v>
      </c>
      <c r="R61" s="11"/>
    </row>
    <row r="62" spans="1:18" x14ac:dyDescent="0.2">
      <c r="A62" s="391"/>
      <c r="B62" s="19" t="s">
        <v>117</v>
      </c>
      <c r="C62" s="172">
        <v>55</v>
      </c>
      <c r="D62" s="173">
        <v>0.93899999999999995</v>
      </c>
      <c r="E62" s="173">
        <v>0.23799999999999999</v>
      </c>
      <c r="F62" s="11"/>
      <c r="G62" s="172">
        <v>78</v>
      </c>
      <c r="H62" s="173">
        <v>1.3520000000000001</v>
      </c>
      <c r="I62" s="173">
        <v>0.26200000000000001</v>
      </c>
      <c r="J62" s="11"/>
      <c r="K62" s="172">
        <v>117</v>
      </c>
      <c r="L62" s="173">
        <v>2.0299999999999998</v>
      </c>
      <c r="M62" s="173">
        <v>0.379</v>
      </c>
      <c r="N62" s="11"/>
      <c r="O62" s="172">
        <v>94</v>
      </c>
      <c r="P62" s="173">
        <v>1.6479999999999999</v>
      </c>
      <c r="Q62" s="173">
        <v>0.28599999999999998</v>
      </c>
      <c r="R62" s="11"/>
    </row>
    <row r="63" spans="1:18" ht="13.5" thickBot="1" x14ac:dyDescent="0.25">
      <c r="A63" s="392"/>
      <c r="B63" s="33" t="s">
        <v>118</v>
      </c>
      <c r="C63" s="176">
        <v>0</v>
      </c>
      <c r="D63" s="177">
        <v>0</v>
      </c>
      <c r="E63" s="177">
        <v>0</v>
      </c>
      <c r="F63" s="15"/>
      <c r="G63" s="176">
        <v>0</v>
      </c>
      <c r="H63" s="177">
        <v>0</v>
      </c>
      <c r="I63" s="177">
        <v>0</v>
      </c>
      <c r="J63" s="15"/>
      <c r="K63" s="176">
        <v>0</v>
      </c>
      <c r="L63" s="177">
        <v>0</v>
      </c>
      <c r="M63" s="177">
        <v>0</v>
      </c>
      <c r="N63" s="15"/>
      <c r="O63" s="176">
        <v>0</v>
      </c>
      <c r="P63" s="177">
        <v>0</v>
      </c>
      <c r="Q63" s="177">
        <v>0</v>
      </c>
      <c r="R63" s="15"/>
    </row>
    <row r="64" spans="1:18" x14ac:dyDescent="0.2">
      <c r="A64" s="390" t="s">
        <v>119</v>
      </c>
      <c r="B64" s="31" t="s">
        <v>120</v>
      </c>
      <c r="C64" s="169">
        <v>1</v>
      </c>
      <c r="D64" s="170">
        <v>0</v>
      </c>
      <c r="E64" s="170">
        <v>-1.7000000000000001E-2</v>
      </c>
      <c r="F64" s="12"/>
      <c r="G64" s="169">
        <v>1</v>
      </c>
      <c r="H64" s="170">
        <v>0</v>
      </c>
      <c r="I64" s="170">
        <v>-1.7000000000000001E-2</v>
      </c>
      <c r="J64" s="12"/>
      <c r="K64" s="169">
        <v>1</v>
      </c>
      <c r="L64" s="170">
        <v>0</v>
      </c>
      <c r="M64" s="170">
        <v>-1.6E-2</v>
      </c>
      <c r="N64" s="12"/>
      <c r="O64" s="169">
        <v>1</v>
      </c>
      <c r="P64" s="170">
        <v>0</v>
      </c>
      <c r="Q64" s="170">
        <v>-1.7000000000000001E-2</v>
      </c>
      <c r="R64" s="12"/>
    </row>
    <row r="65" spans="1:18" x14ac:dyDescent="0.2">
      <c r="A65" s="391"/>
      <c r="B65" s="19" t="s">
        <v>121</v>
      </c>
      <c r="C65" s="172">
        <v>4</v>
      </c>
      <c r="D65" s="173">
        <v>7.1999999999999995E-2</v>
      </c>
      <c r="E65" s="173">
        <v>3.0000000000000001E-3</v>
      </c>
      <c r="F65" s="11"/>
      <c r="G65" s="172">
        <v>5</v>
      </c>
      <c r="H65" s="173">
        <v>9.5000000000000001E-2</v>
      </c>
      <c r="I65" s="173">
        <v>4.0000000000000001E-3</v>
      </c>
      <c r="J65" s="11"/>
      <c r="K65" s="172">
        <v>6</v>
      </c>
      <c r="L65" s="173">
        <v>0.107</v>
      </c>
      <c r="M65" s="173">
        <v>4.0000000000000001E-3</v>
      </c>
      <c r="N65" s="11"/>
      <c r="O65" s="172">
        <v>5</v>
      </c>
      <c r="P65" s="173">
        <v>8.4000000000000005E-2</v>
      </c>
      <c r="Q65" s="173">
        <v>3.0000000000000001E-3</v>
      </c>
      <c r="R65" s="11"/>
    </row>
    <row r="66" spans="1:18" x14ac:dyDescent="0.2">
      <c r="A66" s="391"/>
      <c r="B66" s="19" t="s">
        <v>122</v>
      </c>
      <c r="C66" s="172">
        <v>13</v>
      </c>
      <c r="D66" s="173">
        <v>0.216</v>
      </c>
      <c r="E66" s="173">
        <v>6.0999999999999999E-2</v>
      </c>
      <c r="F66" s="11"/>
      <c r="G66" s="172">
        <v>16</v>
      </c>
      <c r="H66" s="173">
        <v>0.28499999999999998</v>
      </c>
      <c r="I66" s="173">
        <v>3.4000000000000002E-2</v>
      </c>
      <c r="J66" s="11"/>
      <c r="K66" s="172">
        <v>21</v>
      </c>
      <c r="L66" s="173">
        <v>0.36699999999999999</v>
      </c>
      <c r="M66" s="173">
        <v>1.7000000000000001E-2</v>
      </c>
      <c r="N66" s="11"/>
      <c r="O66" s="172">
        <v>18</v>
      </c>
      <c r="P66" s="173">
        <v>0.32500000000000001</v>
      </c>
      <c r="Q66" s="173">
        <v>4.7E-2</v>
      </c>
      <c r="R66" s="11"/>
    </row>
    <row r="67" spans="1:18" x14ac:dyDescent="0.2">
      <c r="A67" s="391"/>
      <c r="B67" s="20" t="s">
        <v>123</v>
      </c>
      <c r="C67" s="172">
        <v>58</v>
      </c>
      <c r="D67" s="173">
        <v>1.01</v>
      </c>
      <c r="E67" s="173">
        <v>0.23200000000000001</v>
      </c>
      <c r="F67" s="11"/>
      <c r="G67" s="172">
        <v>86</v>
      </c>
      <c r="H67" s="173">
        <v>1.5069999999999999</v>
      </c>
      <c r="I67" s="173">
        <v>0.25800000000000001</v>
      </c>
      <c r="J67" s="11"/>
      <c r="K67" s="172">
        <v>125</v>
      </c>
      <c r="L67" s="173">
        <v>2.2109999999999999</v>
      </c>
      <c r="M67" s="173">
        <v>0.318</v>
      </c>
      <c r="N67" s="11"/>
      <c r="O67" s="172">
        <v>104</v>
      </c>
      <c r="P67" s="173">
        <v>1.8380000000000001</v>
      </c>
      <c r="Q67" s="173">
        <v>0.26700000000000002</v>
      </c>
      <c r="R67" s="11"/>
    </row>
    <row r="68" spans="1:18" x14ac:dyDescent="0.2">
      <c r="A68" s="391"/>
      <c r="B68" s="19" t="s">
        <v>124</v>
      </c>
      <c r="C68" s="172">
        <v>34</v>
      </c>
      <c r="D68" s="173">
        <v>0.59199999999999997</v>
      </c>
      <c r="E68" s="173">
        <v>8.2000000000000003E-2</v>
      </c>
      <c r="F68" s="11"/>
      <c r="G68" s="172">
        <v>39</v>
      </c>
      <c r="H68" s="173">
        <v>0.68899999999999995</v>
      </c>
      <c r="I68" s="173">
        <v>0.126</v>
      </c>
      <c r="J68" s="11"/>
      <c r="K68" s="172">
        <v>45</v>
      </c>
      <c r="L68" s="173">
        <v>0.79200000000000004</v>
      </c>
      <c r="M68" s="173">
        <v>0.107</v>
      </c>
      <c r="N68" s="11"/>
      <c r="O68" s="172">
        <v>38</v>
      </c>
      <c r="P68" s="173">
        <v>0.68200000000000005</v>
      </c>
      <c r="Q68" s="173">
        <v>6.5000000000000002E-2</v>
      </c>
      <c r="R68" s="11"/>
    </row>
    <row r="69" spans="1:18" x14ac:dyDescent="0.2">
      <c r="A69" s="391"/>
      <c r="B69" s="20" t="s">
        <v>125</v>
      </c>
      <c r="C69" s="172">
        <v>6</v>
      </c>
      <c r="D69" s="173">
        <v>0.10199999999999999</v>
      </c>
      <c r="E69" s="173">
        <v>-2.7E-2</v>
      </c>
      <c r="F69" s="11"/>
      <c r="G69" s="172">
        <v>8</v>
      </c>
      <c r="H69" s="173">
        <v>0.13600000000000001</v>
      </c>
      <c r="I69" s="173">
        <v>-2.8000000000000001E-2</v>
      </c>
      <c r="J69" s="11"/>
      <c r="K69" s="172">
        <v>9</v>
      </c>
      <c r="L69" s="173">
        <v>0.158</v>
      </c>
      <c r="M69" s="173">
        <v>-2.9000000000000001E-2</v>
      </c>
      <c r="N69" s="11"/>
      <c r="O69" s="172">
        <v>9</v>
      </c>
      <c r="P69" s="173">
        <v>0.152</v>
      </c>
      <c r="Q69" s="173">
        <v>-2.9000000000000001E-2</v>
      </c>
      <c r="R69" s="11"/>
    </row>
    <row r="70" spans="1:18" ht="13.5" thickBot="1" x14ac:dyDescent="0.25">
      <c r="A70" s="392"/>
      <c r="B70" s="22" t="s">
        <v>126</v>
      </c>
      <c r="C70" s="193">
        <v>24</v>
      </c>
      <c r="D70" s="194">
        <v>0.42699999999999999</v>
      </c>
      <c r="E70" s="194">
        <v>-7.5999999999999998E-2</v>
      </c>
      <c r="F70" s="13"/>
      <c r="G70" s="193">
        <v>30</v>
      </c>
      <c r="H70" s="194">
        <v>0.53600000000000003</v>
      </c>
      <c r="I70" s="194">
        <v>-5.5E-2</v>
      </c>
      <c r="J70" s="13"/>
      <c r="K70" s="193">
        <v>39</v>
      </c>
      <c r="L70" s="194">
        <v>0.68600000000000005</v>
      </c>
      <c r="M70" s="194">
        <v>-5.2999999999999999E-2</v>
      </c>
      <c r="N70" s="13"/>
      <c r="O70" s="193">
        <v>34</v>
      </c>
      <c r="P70" s="194">
        <v>0.59499999999999997</v>
      </c>
      <c r="Q70" s="194">
        <v>-7.1999999999999995E-2</v>
      </c>
      <c r="R70" s="13"/>
    </row>
    <row r="71" spans="1:18" ht="13.5" thickBot="1" x14ac:dyDescent="0.25">
      <c r="A71" s="34" t="s">
        <v>92</v>
      </c>
      <c r="B71" s="35" t="s">
        <v>127</v>
      </c>
      <c r="C71" s="193">
        <v>11</v>
      </c>
      <c r="D71" s="194">
        <v>0.186</v>
      </c>
      <c r="E71" s="194">
        <v>1.4999999999999999E-2</v>
      </c>
      <c r="F71" s="13"/>
      <c r="G71" s="193">
        <v>10</v>
      </c>
      <c r="H71" s="194">
        <v>0.184</v>
      </c>
      <c r="I71" s="194">
        <v>1.4999999999999999E-2</v>
      </c>
      <c r="J71" s="13"/>
      <c r="K71" s="193">
        <v>11</v>
      </c>
      <c r="L71" s="194">
        <v>0.187</v>
      </c>
      <c r="M71" s="194">
        <v>1.4999999999999999E-2</v>
      </c>
      <c r="N71" s="13"/>
      <c r="O71" s="193">
        <v>10</v>
      </c>
      <c r="P71" s="194">
        <v>0.184</v>
      </c>
      <c r="Q71" s="194">
        <v>1.4999999999999999E-2</v>
      </c>
      <c r="R71" s="13"/>
    </row>
    <row r="72" spans="1:18" ht="13.5" thickBot="1" x14ac:dyDescent="0.25">
      <c r="A72" s="34" t="s">
        <v>103</v>
      </c>
      <c r="B72" s="35" t="s">
        <v>128</v>
      </c>
      <c r="C72" s="193">
        <v>12</v>
      </c>
      <c r="D72" s="194">
        <v>0.215</v>
      </c>
      <c r="E72" s="194">
        <v>8.9999999999999993E-3</v>
      </c>
      <c r="F72" s="13"/>
      <c r="G72" s="193">
        <v>11</v>
      </c>
      <c r="H72" s="194">
        <v>0.20100000000000001</v>
      </c>
      <c r="I72" s="194">
        <v>8.9999999999999993E-3</v>
      </c>
      <c r="J72" s="13"/>
      <c r="K72" s="193">
        <v>11</v>
      </c>
      <c r="L72" s="194">
        <v>0.19800000000000001</v>
      </c>
      <c r="M72" s="194">
        <v>8.9999999999999993E-3</v>
      </c>
      <c r="N72" s="13"/>
      <c r="O72" s="193">
        <v>11</v>
      </c>
      <c r="P72" s="194">
        <v>0.19400000000000001</v>
      </c>
      <c r="Q72" s="194">
        <v>8.9999999999999993E-3</v>
      </c>
      <c r="R72" s="13"/>
    </row>
    <row r="73" spans="1:18" ht="13.5" thickBot="1" x14ac:dyDescent="0.25">
      <c r="A73" s="34" t="s">
        <v>112</v>
      </c>
      <c r="B73" s="35" t="s">
        <v>129</v>
      </c>
      <c r="C73" s="193">
        <v>5</v>
      </c>
      <c r="D73" s="194">
        <v>8.1000000000000003E-2</v>
      </c>
      <c r="E73" s="194">
        <v>-1E-3</v>
      </c>
      <c r="F73" s="13"/>
      <c r="G73" s="193">
        <v>5</v>
      </c>
      <c r="H73" s="194">
        <v>8.3000000000000004E-2</v>
      </c>
      <c r="I73" s="194">
        <v>-1E-3</v>
      </c>
      <c r="J73" s="13"/>
      <c r="K73" s="193">
        <v>5</v>
      </c>
      <c r="L73" s="194">
        <v>8.1000000000000003E-2</v>
      </c>
      <c r="M73" s="194">
        <v>-1E-3</v>
      </c>
      <c r="N73" s="13"/>
      <c r="O73" s="193">
        <v>4</v>
      </c>
      <c r="P73" s="194">
        <v>0.08</v>
      </c>
      <c r="Q73" s="194">
        <v>-1E-3</v>
      </c>
      <c r="R73" s="13"/>
    </row>
    <row r="74" spans="1:18" ht="13.5" thickBot="1" x14ac:dyDescent="0.25">
      <c r="A74" s="34" t="s">
        <v>119</v>
      </c>
      <c r="B74" s="35" t="s">
        <v>130</v>
      </c>
      <c r="C74" s="193">
        <v>14</v>
      </c>
      <c r="D74" s="194">
        <v>0.253</v>
      </c>
      <c r="E74" s="194">
        <v>2.1000000000000001E-2</v>
      </c>
      <c r="F74" s="13"/>
      <c r="G74" s="193">
        <v>14</v>
      </c>
      <c r="H74" s="194">
        <v>0.25</v>
      </c>
      <c r="I74" s="194">
        <v>0.02</v>
      </c>
      <c r="J74" s="13"/>
      <c r="K74" s="193">
        <v>14</v>
      </c>
      <c r="L74" s="194">
        <v>0.247</v>
      </c>
      <c r="M74" s="194">
        <v>0.02</v>
      </c>
      <c r="N74" s="13"/>
      <c r="O74" s="193">
        <v>14</v>
      </c>
      <c r="P74" s="194">
        <v>0.25</v>
      </c>
      <c r="Q74" s="194">
        <v>0.02</v>
      </c>
      <c r="R74" s="13"/>
    </row>
    <row r="75" spans="1:18" x14ac:dyDescent="0.2">
      <c r="A75" s="403" t="s">
        <v>131</v>
      </c>
      <c r="B75" s="36" t="s">
        <v>10</v>
      </c>
      <c r="C75" s="397">
        <v>12</v>
      </c>
      <c r="D75" s="398"/>
      <c r="E75" s="398"/>
      <c r="F75" s="399"/>
      <c r="G75" s="397">
        <v>12</v>
      </c>
      <c r="H75" s="398"/>
      <c r="I75" s="398"/>
      <c r="J75" s="399"/>
      <c r="K75" s="397">
        <v>12</v>
      </c>
      <c r="L75" s="398"/>
      <c r="M75" s="398"/>
      <c r="N75" s="399"/>
      <c r="O75" s="397">
        <v>12</v>
      </c>
      <c r="P75" s="398"/>
      <c r="Q75" s="398"/>
      <c r="R75" s="399"/>
    </row>
    <row r="76" spans="1:18" ht="13.5" thickBot="1" x14ac:dyDescent="0.25">
      <c r="A76" s="404"/>
      <c r="B76" s="37" t="s">
        <v>41</v>
      </c>
      <c r="C76" s="400">
        <v>12</v>
      </c>
      <c r="D76" s="401"/>
      <c r="E76" s="401"/>
      <c r="F76" s="402"/>
      <c r="G76" s="400">
        <v>12</v>
      </c>
      <c r="H76" s="401"/>
      <c r="I76" s="401"/>
      <c r="J76" s="402"/>
      <c r="K76" s="400">
        <v>12</v>
      </c>
      <c r="L76" s="401"/>
      <c r="M76" s="401"/>
      <c r="N76" s="402"/>
      <c r="O76" s="400">
        <v>12</v>
      </c>
      <c r="P76" s="401"/>
      <c r="Q76" s="401"/>
      <c r="R76" s="402"/>
    </row>
    <row r="77" spans="1:18" x14ac:dyDescent="0.2">
      <c r="A77" s="405" t="s">
        <v>132</v>
      </c>
      <c r="B77" s="38" t="s">
        <v>10</v>
      </c>
      <c r="C77" s="397">
        <v>17</v>
      </c>
      <c r="D77" s="398"/>
      <c r="E77" s="398"/>
      <c r="F77" s="399"/>
      <c r="G77" s="397">
        <v>17</v>
      </c>
      <c r="H77" s="398"/>
      <c r="I77" s="398"/>
      <c r="J77" s="399"/>
      <c r="K77" s="397">
        <v>17</v>
      </c>
      <c r="L77" s="398"/>
      <c r="M77" s="398"/>
      <c r="N77" s="399"/>
      <c r="O77" s="397">
        <v>17</v>
      </c>
      <c r="P77" s="398"/>
      <c r="Q77" s="398"/>
      <c r="R77" s="399"/>
    </row>
    <row r="78" spans="1:18" ht="13.5" thickBot="1" x14ac:dyDescent="0.25">
      <c r="A78" s="406"/>
      <c r="B78" s="37" t="s">
        <v>41</v>
      </c>
      <c r="C78" s="400">
        <v>17</v>
      </c>
      <c r="D78" s="401"/>
      <c r="E78" s="401"/>
      <c r="F78" s="402"/>
      <c r="G78" s="400">
        <v>17</v>
      </c>
      <c r="H78" s="401"/>
      <c r="I78" s="401"/>
      <c r="J78" s="402"/>
      <c r="K78" s="400">
        <v>17</v>
      </c>
      <c r="L78" s="401"/>
      <c r="M78" s="401"/>
      <c r="N78" s="402"/>
      <c r="O78" s="400">
        <v>17</v>
      </c>
      <c r="P78" s="401"/>
      <c r="Q78" s="401"/>
      <c r="R78" s="402"/>
    </row>
    <row r="79" spans="1:18" ht="13.5" thickBot="1" x14ac:dyDescent="0.25">
      <c r="A79" s="16"/>
      <c r="B79" s="39" t="s">
        <v>133</v>
      </c>
      <c r="C79" s="410">
        <v>4.1666666666666664E-2</v>
      </c>
      <c r="D79" s="411"/>
      <c r="E79" s="411"/>
      <c r="F79" s="412"/>
      <c r="G79" s="410">
        <v>0.25</v>
      </c>
      <c r="H79" s="411"/>
      <c r="I79" s="411"/>
      <c r="J79" s="412"/>
      <c r="K79" s="410">
        <v>0.58333333333333304</v>
      </c>
      <c r="L79" s="411"/>
      <c r="M79" s="411"/>
      <c r="N79" s="412"/>
      <c r="O79" s="410">
        <v>0.75</v>
      </c>
      <c r="P79" s="411"/>
      <c r="Q79" s="411"/>
      <c r="R79" s="412"/>
    </row>
    <row r="80" spans="1:18" x14ac:dyDescent="0.2">
      <c r="A80" s="16"/>
      <c r="B80" s="40" t="s">
        <v>134</v>
      </c>
      <c r="C80" s="407">
        <v>232</v>
      </c>
      <c r="D80" s="408"/>
      <c r="E80" s="408"/>
      <c r="F80" s="409"/>
      <c r="G80" s="407">
        <v>232</v>
      </c>
      <c r="H80" s="408"/>
      <c r="I80" s="408"/>
      <c r="J80" s="409"/>
      <c r="K80" s="407">
        <v>232</v>
      </c>
      <c r="L80" s="408"/>
      <c r="M80" s="408"/>
      <c r="N80" s="409"/>
      <c r="O80" s="407">
        <v>231</v>
      </c>
      <c r="P80" s="408"/>
      <c r="Q80" s="408"/>
      <c r="R80" s="409"/>
    </row>
    <row r="81" spans="1:18" x14ac:dyDescent="0.2">
      <c r="A81" s="16"/>
      <c r="B81" s="41" t="s">
        <v>135</v>
      </c>
      <c r="C81" s="407">
        <v>233</v>
      </c>
      <c r="D81" s="408"/>
      <c r="E81" s="408"/>
      <c r="F81" s="409"/>
      <c r="G81" s="407">
        <v>233</v>
      </c>
      <c r="H81" s="408"/>
      <c r="I81" s="408"/>
      <c r="J81" s="409"/>
      <c r="K81" s="407">
        <v>233</v>
      </c>
      <c r="L81" s="408"/>
      <c r="M81" s="408"/>
      <c r="N81" s="409"/>
      <c r="O81" s="407">
        <v>233</v>
      </c>
      <c r="P81" s="408"/>
      <c r="Q81" s="408"/>
      <c r="R81" s="409"/>
    </row>
    <row r="82" spans="1:18" x14ac:dyDescent="0.2">
      <c r="A82" s="16"/>
      <c r="B82" s="41" t="s">
        <v>136</v>
      </c>
      <c r="C82" s="407">
        <v>117</v>
      </c>
      <c r="D82" s="408"/>
      <c r="E82" s="408"/>
      <c r="F82" s="409"/>
      <c r="G82" s="407">
        <v>117</v>
      </c>
      <c r="H82" s="408"/>
      <c r="I82" s="408"/>
      <c r="J82" s="409"/>
      <c r="K82" s="407">
        <v>117</v>
      </c>
      <c r="L82" s="408"/>
      <c r="M82" s="408"/>
      <c r="N82" s="409"/>
      <c r="O82" s="407">
        <v>117</v>
      </c>
      <c r="P82" s="408"/>
      <c r="Q82" s="408"/>
      <c r="R82" s="409"/>
    </row>
    <row r="83" spans="1:18" x14ac:dyDescent="0.2">
      <c r="A83" s="16"/>
      <c r="B83" s="41" t="s">
        <v>137</v>
      </c>
      <c r="C83" s="407">
        <v>116</v>
      </c>
      <c r="D83" s="408"/>
      <c r="E83" s="408"/>
      <c r="F83" s="409"/>
      <c r="G83" s="407">
        <v>116</v>
      </c>
      <c r="H83" s="408"/>
      <c r="I83" s="408"/>
      <c r="J83" s="409"/>
      <c r="K83" s="407">
        <v>116</v>
      </c>
      <c r="L83" s="408"/>
      <c r="M83" s="408"/>
      <c r="N83" s="409"/>
      <c r="O83" s="407">
        <v>116</v>
      </c>
      <c r="P83" s="408"/>
      <c r="Q83" s="408"/>
      <c r="R83" s="409"/>
    </row>
    <row r="84" spans="1:18" x14ac:dyDescent="0.2">
      <c r="A84" s="16"/>
      <c r="B84" s="41" t="s">
        <v>138</v>
      </c>
      <c r="C84" s="407">
        <v>116</v>
      </c>
      <c r="D84" s="408"/>
      <c r="E84" s="408"/>
      <c r="F84" s="409"/>
      <c r="G84" s="407">
        <v>116</v>
      </c>
      <c r="H84" s="408"/>
      <c r="I84" s="408"/>
      <c r="J84" s="409"/>
      <c r="K84" s="407">
        <v>116</v>
      </c>
      <c r="L84" s="408"/>
      <c r="M84" s="408"/>
      <c r="N84" s="409"/>
      <c r="O84" s="407">
        <v>116</v>
      </c>
      <c r="P84" s="408"/>
      <c r="Q84" s="408"/>
      <c r="R84" s="409"/>
    </row>
    <row r="85" spans="1:18" x14ac:dyDescent="0.2">
      <c r="A85" s="16"/>
      <c r="B85" s="41" t="s">
        <v>139</v>
      </c>
      <c r="C85" s="407">
        <v>117</v>
      </c>
      <c r="D85" s="408"/>
      <c r="E85" s="408"/>
      <c r="F85" s="409"/>
      <c r="G85" s="407">
        <v>117</v>
      </c>
      <c r="H85" s="408"/>
      <c r="I85" s="408"/>
      <c r="J85" s="409"/>
      <c r="K85" s="407">
        <v>117</v>
      </c>
      <c r="L85" s="408"/>
      <c r="M85" s="408"/>
      <c r="N85" s="409"/>
      <c r="O85" s="407">
        <v>116</v>
      </c>
      <c r="P85" s="408"/>
      <c r="Q85" s="408"/>
      <c r="R85" s="409"/>
    </row>
    <row r="86" spans="1:18" x14ac:dyDescent="0.2">
      <c r="A86" s="16"/>
      <c r="B86" s="41" t="s">
        <v>140</v>
      </c>
      <c r="C86" s="407">
        <v>10.199999999999999</v>
      </c>
      <c r="D86" s="408"/>
      <c r="E86" s="408"/>
      <c r="F86" s="409"/>
      <c r="G86" s="407">
        <v>10.199999999999999</v>
      </c>
      <c r="H86" s="408"/>
      <c r="I86" s="408"/>
      <c r="J86" s="409"/>
      <c r="K86" s="407">
        <v>10.199999999999999</v>
      </c>
      <c r="L86" s="408"/>
      <c r="M86" s="408"/>
      <c r="N86" s="409"/>
      <c r="O86" s="407">
        <v>10.199999999999999</v>
      </c>
      <c r="P86" s="408"/>
      <c r="Q86" s="408"/>
      <c r="R86" s="409"/>
    </row>
    <row r="87" spans="1:18" x14ac:dyDescent="0.2">
      <c r="A87" s="16"/>
      <c r="B87" s="41" t="s">
        <v>141</v>
      </c>
      <c r="C87" s="407">
        <v>10.3</v>
      </c>
      <c r="D87" s="408"/>
      <c r="E87" s="408"/>
      <c r="F87" s="409"/>
      <c r="G87" s="407">
        <v>10.3</v>
      </c>
      <c r="H87" s="408"/>
      <c r="I87" s="408"/>
      <c r="J87" s="409"/>
      <c r="K87" s="407">
        <v>10.3</v>
      </c>
      <c r="L87" s="408"/>
      <c r="M87" s="408"/>
      <c r="N87" s="409"/>
      <c r="O87" s="407">
        <v>10.3</v>
      </c>
      <c r="P87" s="408"/>
      <c r="Q87" s="408"/>
      <c r="R87" s="409"/>
    </row>
    <row r="88" spans="1:18" x14ac:dyDescent="0.2">
      <c r="A88" s="16"/>
      <c r="B88" s="41" t="s">
        <v>142</v>
      </c>
      <c r="C88" s="407">
        <v>10.199999999999999</v>
      </c>
      <c r="D88" s="408"/>
      <c r="E88" s="408"/>
      <c r="F88" s="409"/>
      <c r="G88" s="407">
        <v>10.199999999999999</v>
      </c>
      <c r="H88" s="408"/>
      <c r="I88" s="408"/>
      <c r="J88" s="409"/>
      <c r="K88" s="407">
        <v>10.199999999999999</v>
      </c>
      <c r="L88" s="408"/>
      <c r="M88" s="408"/>
      <c r="N88" s="409"/>
      <c r="O88" s="407">
        <v>10.3</v>
      </c>
      <c r="P88" s="408"/>
      <c r="Q88" s="408"/>
      <c r="R88" s="409"/>
    </row>
    <row r="89" spans="1:18" ht="13.5" thickBot="1" x14ac:dyDescent="0.25">
      <c r="A89" s="16"/>
      <c r="B89" s="42" t="s">
        <v>143</v>
      </c>
      <c r="C89" s="413">
        <v>10.3</v>
      </c>
      <c r="D89" s="414"/>
      <c r="E89" s="414"/>
      <c r="F89" s="415"/>
      <c r="G89" s="413">
        <v>10.3</v>
      </c>
      <c r="H89" s="414"/>
      <c r="I89" s="414"/>
      <c r="J89" s="415"/>
      <c r="K89" s="413">
        <v>10.3</v>
      </c>
      <c r="L89" s="414"/>
      <c r="M89" s="414"/>
      <c r="N89" s="415"/>
      <c r="O89" s="413">
        <v>10.3</v>
      </c>
      <c r="P89" s="414"/>
      <c r="Q89" s="414"/>
      <c r="R89" s="415"/>
    </row>
    <row r="90" spans="1:18" ht="13.5" thickBot="1" x14ac:dyDescent="0.25">
      <c r="A90" s="416" t="s">
        <v>148</v>
      </c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8"/>
    </row>
    <row r="91" spans="1:18" x14ac:dyDescent="0.2">
      <c r="A91" s="419" t="s">
        <v>149</v>
      </c>
      <c r="B91" s="422" t="s">
        <v>47</v>
      </c>
      <c r="C91" s="424">
        <v>4.1666666666666664E-2</v>
      </c>
      <c r="D91" s="425"/>
      <c r="E91" s="425"/>
      <c r="F91" s="426"/>
      <c r="G91" s="437">
        <v>0.25</v>
      </c>
      <c r="H91" s="384"/>
      <c r="I91" s="384"/>
      <c r="J91" s="385"/>
      <c r="K91" s="383">
        <v>0.58333333333333337</v>
      </c>
      <c r="L91" s="384"/>
      <c r="M91" s="384"/>
      <c r="N91" s="438"/>
      <c r="O91" s="437">
        <v>0.75</v>
      </c>
      <c r="P91" s="384"/>
      <c r="Q91" s="384"/>
      <c r="R91" s="385"/>
    </row>
    <row r="92" spans="1:18" ht="13.5" thickBot="1" x14ac:dyDescent="0.25">
      <c r="A92" s="420"/>
      <c r="B92" s="423"/>
      <c r="C92" s="43" t="s">
        <v>48</v>
      </c>
      <c r="D92" s="44" t="s">
        <v>49</v>
      </c>
      <c r="E92" s="44" t="s">
        <v>50</v>
      </c>
      <c r="F92" s="45" t="s">
        <v>150</v>
      </c>
      <c r="G92" s="43" t="s">
        <v>48</v>
      </c>
      <c r="H92" s="44" t="s">
        <v>49</v>
      </c>
      <c r="I92" s="44" t="s">
        <v>50</v>
      </c>
      <c r="J92" s="46" t="s">
        <v>150</v>
      </c>
      <c r="K92" s="47" t="s">
        <v>48</v>
      </c>
      <c r="L92" s="44" t="s">
        <v>49</v>
      </c>
      <c r="M92" s="44" t="s">
        <v>50</v>
      </c>
      <c r="N92" s="45" t="s">
        <v>150</v>
      </c>
      <c r="O92" s="43" t="s">
        <v>48</v>
      </c>
      <c r="P92" s="44" t="s">
        <v>49</v>
      </c>
      <c r="Q92" s="44" t="s">
        <v>50</v>
      </c>
      <c r="R92" s="46" t="s">
        <v>150</v>
      </c>
    </row>
    <row r="93" spans="1:18" x14ac:dyDescent="0.2">
      <c r="A93" s="420"/>
      <c r="B93" s="48" t="s">
        <v>151</v>
      </c>
      <c r="C93" s="49">
        <v>56</v>
      </c>
      <c r="D93" s="50">
        <v>21.716999999999999</v>
      </c>
      <c r="E93" s="50">
        <v>-5.6979999999999995</v>
      </c>
      <c r="F93" s="51">
        <v>0.46700000000000003</v>
      </c>
      <c r="G93" s="49">
        <v>54</v>
      </c>
      <c r="H93" s="50">
        <v>21.292000000000002</v>
      </c>
      <c r="I93" s="50">
        <v>-3.9260000000000006</v>
      </c>
      <c r="J93" s="51">
        <v>0.435</v>
      </c>
      <c r="K93" s="49">
        <v>65</v>
      </c>
      <c r="L93" s="50">
        <v>25.728000000000002</v>
      </c>
      <c r="M93" s="50">
        <v>-5.2789999999999999</v>
      </c>
      <c r="N93" s="51">
        <v>0.623</v>
      </c>
      <c r="O93" s="49">
        <v>61</v>
      </c>
      <c r="P93" s="50">
        <v>23.795999999999999</v>
      </c>
      <c r="Q93" s="50">
        <v>-6.5830000000000002</v>
      </c>
      <c r="R93" s="52">
        <v>0.55100000000000005</v>
      </c>
    </row>
    <row r="94" spans="1:18" x14ac:dyDescent="0.2">
      <c r="A94" s="420"/>
      <c r="B94" s="53" t="s">
        <v>52</v>
      </c>
      <c r="C94" s="54">
        <v>55</v>
      </c>
      <c r="D94" s="55">
        <v>21.659999999999997</v>
      </c>
      <c r="E94" s="55">
        <v>-5.774</v>
      </c>
      <c r="F94" s="56">
        <v>0.45600000000000002</v>
      </c>
      <c r="G94" s="54">
        <v>53</v>
      </c>
      <c r="H94" s="55">
        <v>21.263999999999999</v>
      </c>
      <c r="I94" s="55">
        <v>-3.9970000000000003</v>
      </c>
      <c r="J94" s="56">
        <v>0.42499999999999999</v>
      </c>
      <c r="K94" s="54">
        <v>65</v>
      </c>
      <c r="L94" s="55">
        <v>25.693000000000001</v>
      </c>
      <c r="M94" s="55">
        <v>-5.3819999999999997</v>
      </c>
      <c r="N94" s="56">
        <v>0.624</v>
      </c>
      <c r="O94" s="54">
        <v>61</v>
      </c>
      <c r="P94" s="55">
        <v>23.780999999999999</v>
      </c>
      <c r="Q94" s="55">
        <v>-6.6719999999999997</v>
      </c>
      <c r="R94" s="57">
        <v>0.55100000000000005</v>
      </c>
    </row>
    <row r="95" spans="1:18" x14ac:dyDescent="0.2">
      <c r="A95" s="420"/>
      <c r="B95" s="53" t="s">
        <v>152</v>
      </c>
      <c r="C95" s="54">
        <v>91</v>
      </c>
      <c r="D95" s="55">
        <v>-17.463999999999999</v>
      </c>
      <c r="E95" s="55">
        <v>6.5739999999999998</v>
      </c>
      <c r="F95" s="56"/>
      <c r="G95" s="54">
        <v>85</v>
      </c>
      <c r="H95" s="55">
        <v>-16.738</v>
      </c>
      <c r="I95" s="55">
        <v>4.8310000000000004</v>
      </c>
      <c r="J95" s="56"/>
      <c r="K95" s="54">
        <v>107</v>
      </c>
      <c r="L95" s="55">
        <v>-20.922000000000001</v>
      </c>
      <c r="M95" s="55">
        <v>6.2169999999999996</v>
      </c>
      <c r="N95" s="56"/>
      <c r="O95" s="54">
        <v>100</v>
      </c>
      <c r="P95" s="55">
        <v>-19.166</v>
      </c>
      <c r="Q95" s="55">
        <v>7.4710000000000001</v>
      </c>
      <c r="R95" s="57"/>
    </row>
    <row r="96" spans="1:18" x14ac:dyDescent="0.2">
      <c r="A96" s="420"/>
      <c r="B96" s="53" t="s">
        <v>54</v>
      </c>
      <c r="C96" s="54">
        <v>96</v>
      </c>
      <c r="D96" s="55">
        <v>-18.585999999999999</v>
      </c>
      <c r="E96" s="55">
        <v>6.5739999999999998</v>
      </c>
      <c r="F96" s="56"/>
      <c r="G96" s="54">
        <v>90</v>
      </c>
      <c r="H96" s="55">
        <v>-17.925999999999998</v>
      </c>
      <c r="I96" s="55">
        <v>4.9240000000000004</v>
      </c>
      <c r="J96" s="56"/>
      <c r="K96" s="54">
        <v>113</v>
      </c>
      <c r="L96" s="55">
        <v>-22.242000000000001</v>
      </c>
      <c r="M96" s="55">
        <v>6.27</v>
      </c>
      <c r="N96" s="56"/>
      <c r="O96" s="54">
        <v>107</v>
      </c>
      <c r="P96" s="55">
        <v>-20.617999999999999</v>
      </c>
      <c r="Q96" s="55">
        <v>7.4710000000000001</v>
      </c>
      <c r="R96" s="57"/>
    </row>
    <row r="97" spans="1:18" x14ac:dyDescent="0.2">
      <c r="A97" s="420"/>
      <c r="B97" s="53" t="s">
        <v>153</v>
      </c>
      <c r="C97" s="54">
        <v>239</v>
      </c>
      <c r="D97" s="55">
        <v>-4.2530000000000001</v>
      </c>
      <c r="E97" s="55">
        <v>-0.91200000000000003</v>
      </c>
      <c r="F97" s="56">
        <v>3.5999999999999997E-2</v>
      </c>
      <c r="G97" s="54">
        <v>256</v>
      </c>
      <c r="H97" s="55">
        <v>-4.5540000000000003</v>
      </c>
      <c r="I97" s="55">
        <v>-0.94599999999999995</v>
      </c>
      <c r="J97" s="56">
        <v>4.1000000000000002E-2</v>
      </c>
      <c r="K97" s="54">
        <v>270</v>
      </c>
      <c r="L97" s="55">
        <v>-4.806</v>
      </c>
      <c r="M97" s="55">
        <v>-0.98399999999999999</v>
      </c>
      <c r="N97" s="56">
        <v>4.5999999999999999E-2</v>
      </c>
      <c r="O97" s="54">
        <v>260</v>
      </c>
      <c r="P97" s="55">
        <v>-4.63</v>
      </c>
      <c r="Q97" s="55">
        <v>-0.93</v>
      </c>
      <c r="R97" s="57">
        <v>4.2000000000000003E-2</v>
      </c>
    </row>
    <row r="98" spans="1:18" ht="13.5" thickBot="1" x14ac:dyDescent="0.25">
      <c r="A98" s="421"/>
      <c r="B98" s="58" t="s">
        <v>154</v>
      </c>
      <c r="C98" s="59">
        <v>169</v>
      </c>
      <c r="D98" s="60">
        <v>-3.0739999999999998</v>
      </c>
      <c r="E98" s="60">
        <v>-0.81899999999999995</v>
      </c>
      <c r="F98" s="61">
        <v>1.9E-2</v>
      </c>
      <c r="G98" s="59">
        <v>184</v>
      </c>
      <c r="H98" s="60">
        <v>-3.3380000000000001</v>
      </c>
      <c r="I98" s="60">
        <v>-0.95</v>
      </c>
      <c r="J98" s="61">
        <v>2.3E-2</v>
      </c>
      <c r="K98" s="59">
        <v>189</v>
      </c>
      <c r="L98" s="60">
        <v>-3.4510000000000001</v>
      </c>
      <c r="M98" s="60">
        <v>-0.91200000000000003</v>
      </c>
      <c r="N98" s="61">
        <v>2.4E-2</v>
      </c>
      <c r="O98" s="59">
        <v>173</v>
      </c>
      <c r="P98" s="60">
        <v>-3.1629999999999998</v>
      </c>
      <c r="Q98" s="60">
        <v>-0.81899999999999995</v>
      </c>
      <c r="R98" s="62">
        <v>0.02</v>
      </c>
    </row>
    <row r="99" spans="1:18" ht="38.25" x14ac:dyDescent="0.2">
      <c r="A99" s="439" t="s">
        <v>60</v>
      </c>
      <c r="B99" s="92" t="s">
        <v>155</v>
      </c>
      <c r="C99" s="63">
        <v>324</v>
      </c>
      <c r="D99" s="64">
        <v>-118.58</v>
      </c>
      <c r="E99" s="64">
        <v>53.636000000000003</v>
      </c>
      <c r="F99" s="65"/>
      <c r="G99" s="63">
        <v>266</v>
      </c>
      <c r="H99" s="64">
        <v>-99.528000000000006</v>
      </c>
      <c r="I99" s="64">
        <v>37.664000000000001</v>
      </c>
      <c r="J99" s="65"/>
      <c r="K99" s="63">
        <v>361</v>
      </c>
      <c r="L99" s="64">
        <v>-139.83199999999999</v>
      </c>
      <c r="M99" s="64">
        <v>43.603999999999999</v>
      </c>
      <c r="N99" s="65"/>
      <c r="O99" s="63">
        <v>209</v>
      </c>
      <c r="P99" s="64">
        <v>-79.552000000000007</v>
      </c>
      <c r="Q99" s="64">
        <v>29.347999999999999</v>
      </c>
      <c r="R99" s="66"/>
    </row>
    <row r="100" spans="1:18" x14ac:dyDescent="0.2">
      <c r="A100" s="440"/>
      <c r="B100" s="53" t="s">
        <v>156</v>
      </c>
      <c r="C100" s="54">
        <v>174</v>
      </c>
      <c r="D100" s="55">
        <v>60.456000000000003</v>
      </c>
      <c r="E100" s="55">
        <v>-35.024000000000001</v>
      </c>
      <c r="F100" s="56"/>
      <c r="G100" s="54">
        <v>121</v>
      </c>
      <c r="H100" s="55">
        <v>38.456000000000003</v>
      </c>
      <c r="I100" s="55">
        <v>-29.303999999999998</v>
      </c>
      <c r="J100" s="56"/>
      <c r="K100" s="54">
        <v>195</v>
      </c>
      <c r="L100" s="55">
        <v>71.412000000000006</v>
      </c>
      <c r="M100" s="55">
        <v>-34.1</v>
      </c>
      <c r="N100" s="56"/>
      <c r="O100" s="54">
        <v>209</v>
      </c>
      <c r="P100" s="55">
        <v>76.251999999999995</v>
      </c>
      <c r="Q100" s="55">
        <v>-36.96</v>
      </c>
      <c r="R100" s="57"/>
    </row>
    <row r="101" spans="1:18" ht="13.5" thickBot="1" x14ac:dyDescent="0.25">
      <c r="A101" s="441"/>
      <c r="B101" s="58" t="s">
        <v>157</v>
      </c>
      <c r="C101" s="67">
        <v>122</v>
      </c>
      <c r="D101" s="68">
        <v>-42.591999999999999</v>
      </c>
      <c r="E101" s="68">
        <v>24.155999999999999</v>
      </c>
      <c r="F101" s="69"/>
      <c r="G101" s="67">
        <v>77</v>
      </c>
      <c r="H101" s="68">
        <v>-17.687999999999999</v>
      </c>
      <c r="I101" s="68">
        <v>25.431999999999999</v>
      </c>
      <c r="J101" s="69"/>
      <c r="K101" s="67">
        <v>146</v>
      </c>
      <c r="L101" s="68">
        <v>-50.423999999999999</v>
      </c>
      <c r="M101" s="68">
        <v>31.24</v>
      </c>
      <c r="N101" s="69"/>
      <c r="O101" s="67">
        <v>112</v>
      </c>
      <c r="P101" s="68">
        <v>-39.247999999999998</v>
      </c>
      <c r="Q101" s="68">
        <v>23.143999999999998</v>
      </c>
      <c r="R101" s="70"/>
    </row>
    <row r="102" spans="1:18" x14ac:dyDescent="0.2">
      <c r="A102" s="439" t="s">
        <v>64</v>
      </c>
      <c r="B102" s="48" t="s">
        <v>158</v>
      </c>
      <c r="C102" s="49">
        <v>0</v>
      </c>
      <c r="D102" s="50">
        <v>0</v>
      </c>
      <c r="E102" s="50">
        <v>0</v>
      </c>
      <c r="F102" s="51"/>
      <c r="G102" s="49">
        <v>0</v>
      </c>
      <c r="H102" s="50">
        <v>0</v>
      </c>
      <c r="I102" s="50">
        <v>0</v>
      </c>
      <c r="J102" s="51"/>
      <c r="K102" s="49">
        <v>1</v>
      </c>
      <c r="L102" s="50">
        <v>-0.308</v>
      </c>
      <c r="M102" s="50">
        <v>-0.44</v>
      </c>
      <c r="N102" s="51"/>
      <c r="O102" s="49">
        <v>207</v>
      </c>
      <c r="P102" s="50">
        <v>-78.144000000000005</v>
      </c>
      <c r="Q102" s="50">
        <v>30.975999999999999</v>
      </c>
      <c r="R102" s="52"/>
    </row>
    <row r="103" spans="1:18" ht="13.5" thickBot="1" x14ac:dyDescent="0.25">
      <c r="A103" s="441"/>
      <c r="B103" s="58" t="s">
        <v>159</v>
      </c>
      <c r="C103" s="59">
        <v>168</v>
      </c>
      <c r="D103" s="60">
        <v>58.212000000000003</v>
      </c>
      <c r="E103" s="60">
        <v>-34.276000000000003</v>
      </c>
      <c r="F103" s="61"/>
      <c r="G103" s="59">
        <v>117</v>
      </c>
      <c r="H103" s="60">
        <v>36.96</v>
      </c>
      <c r="I103" s="60">
        <v>-28.643999999999998</v>
      </c>
      <c r="J103" s="61"/>
      <c r="K103" s="59">
        <v>188</v>
      </c>
      <c r="L103" s="60">
        <v>68.772000000000006</v>
      </c>
      <c r="M103" s="60">
        <v>-33.44</v>
      </c>
      <c r="N103" s="61"/>
      <c r="O103" s="59">
        <v>202</v>
      </c>
      <c r="P103" s="60">
        <v>73.656000000000006</v>
      </c>
      <c r="Q103" s="60">
        <v>-36.256</v>
      </c>
      <c r="R103" s="62"/>
    </row>
    <row r="104" spans="1:18" x14ac:dyDescent="0.2">
      <c r="A104" s="439" t="s">
        <v>69</v>
      </c>
      <c r="B104" s="48" t="s">
        <v>160</v>
      </c>
      <c r="C104" s="63">
        <v>94</v>
      </c>
      <c r="D104" s="64">
        <v>19.14</v>
      </c>
      <c r="E104" s="64">
        <v>-2.8780000000000001</v>
      </c>
      <c r="F104" s="65"/>
      <c r="G104" s="63">
        <v>94</v>
      </c>
      <c r="H104" s="64">
        <v>19.231999999999999</v>
      </c>
      <c r="I104" s="64">
        <v>-1.254</v>
      </c>
      <c r="J104" s="65"/>
      <c r="K104" s="63">
        <v>115</v>
      </c>
      <c r="L104" s="64">
        <v>23.509</v>
      </c>
      <c r="M104" s="64">
        <v>-2.218</v>
      </c>
      <c r="N104" s="65"/>
      <c r="O104" s="63">
        <v>105</v>
      </c>
      <c r="P104" s="64">
        <v>21.358000000000001</v>
      </c>
      <c r="Q104" s="64">
        <v>-3.4980000000000002</v>
      </c>
      <c r="R104" s="66"/>
    </row>
    <row r="105" spans="1:18" ht="13.5" thickBot="1" x14ac:dyDescent="0.25">
      <c r="A105" s="441"/>
      <c r="B105" s="58" t="s">
        <v>161</v>
      </c>
      <c r="C105" s="67">
        <v>0</v>
      </c>
      <c r="D105" s="68">
        <v>0</v>
      </c>
      <c r="E105" s="68">
        <v>0</v>
      </c>
      <c r="F105" s="69"/>
      <c r="G105" s="67">
        <v>0</v>
      </c>
      <c r="H105" s="68">
        <v>0</v>
      </c>
      <c r="I105" s="68">
        <v>0</v>
      </c>
      <c r="J105" s="69"/>
      <c r="K105" s="67">
        <v>0</v>
      </c>
      <c r="L105" s="68">
        <v>0</v>
      </c>
      <c r="M105" s="68">
        <v>0</v>
      </c>
      <c r="N105" s="69"/>
      <c r="O105" s="67">
        <v>0</v>
      </c>
      <c r="P105" s="68">
        <v>0</v>
      </c>
      <c r="Q105" s="68">
        <v>0</v>
      </c>
      <c r="R105" s="70"/>
    </row>
    <row r="106" spans="1:18" x14ac:dyDescent="0.2">
      <c r="A106" s="427" t="s">
        <v>75</v>
      </c>
      <c r="B106" s="48" t="s">
        <v>162</v>
      </c>
      <c r="C106" s="49">
        <v>67</v>
      </c>
      <c r="D106" s="50">
        <v>11.722</v>
      </c>
      <c r="E106" s="50">
        <v>-7.2859999999999996</v>
      </c>
      <c r="F106" s="51"/>
      <c r="G106" s="49">
        <v>52</v>
      </c>
      <c r="H106" s="50">
        <v>9.1609999999999996</v>
      </c>
      <c r="I106" s="50">
        <v>-5.782</v>
      </c>
      <c r="J106" s="51"/>
      <c r="K106" s="49">
        <v>77</v>
      </c>
      <c r="L106" s="50">
        <v>13.872999999999999</v>
      </c>
      <c r="M106" s="50">
        <v>-7.4180000000000001</v>
      </c>
      <c r="N106" s="51"/>
      <c r="O106" s="49">
        <v>76</v>
      </c>
      <c r="P106" s="50">
        <v>13.093999999999999</v>
      </c>
      <c r="Q106" s="50">
        <v>-8.4079999999999995</v>
      </c>
      <c r="R106" s="52"/>
    </row>
    <row r="107" spans="1:18" x14ac:dyDescent="0.2">
      <c r="A107" s="428"/>
      <c r="B107" s="53" t="s">
        <v>163</v>
      </c>
      <c r="C107" s="54">
        <v>0</v>
      </c>
      <c r="D107" s="55">
        <v>0</v>
      </c>
      <c r="E107" s="55">
        <v>0</v>
      </c>
      <c r="F107" s="56"/>
      <c r="G107" s="54">
        <v>0</v>
      </c>
      <c r="H107" s="55">
        <v>0</v>
      </c>
      <c r="I107" s="55">
        <v>0</v>
      </c>
      <c r="J107" s="56"/>
      <c r="K107" s="54">
        <v>0</v>
      </c>
      <c r="L107" s="55">
        <v>0</v>
      </c>
      <c r="M107" s="55">
        <v>0</v>
      </c>
      <c r="N107" s="56"/>
      <c r="O107" s="54">
        <v>0</v>
      </c>
      <c r="P107" s="55">
        <v>0</v>
      </c>
      <c r="Q107" s="55">
        <v>0</v>
      </c>
      <c r="R107" s="57"/>
    </row>
    <row r="108" spans="1:18" ht="13.5" thickBot="1" x14ac:dyDescent="0.25">
      <c r="A108" s="428"/>
      <c r="B108" s="93" t="s">
        <v>164</v>
      </c>
      <c r="C108" s="59">
        <v>30</v>
      </c>
      <c r="D108" s="60">
        <v>5.1079999999999997</v>
      </c>
      <c r="E108" s="60">
        <v>-3.274</v>
      </c>
      <c r="F108" s="61"/>
      <c r="G108" s="59">
        <v>34</v>
      </c>
      <c r="H108" s="60">
        <v>6.1909999999999998</v>
      </c>
      <c r="I108" s="60">
        <v>-3.1549999999999998</v>
      </c>
      <c r="J108" s="61"/>
      <c r="K108" s="59">
        <v>32</v>
      </c>
      <c r="L108" s="60">
        <v>5.6890000000000001</v>
      </c>
      <c r="M108" s="60">
        <v>-3.089</v>
      </c>
      <c r="N108" s="61"/>
      <c r="O108" s="59">
        <v>30</v>
      </c>
      <c r="P108" s="60">
        <v>5.2270000000000003</v>
      </c>
      <c r="Q108" s="60">
        <v>-3.1280000000000001</v>
      </c>
      <c r="R108" s="62"/>
    </row>
    <row r="109" spans="1:18" x14ac:dyDescent="0.2">
      <c r="A109" s="429" t="s">
        <v>92</v>
      </c>
      <c r="B109" s="71" t="s">
        <v>165</v>
      </c>
      <c r="C109" s="72">
        <v>39</v>
      </c>
      <c r="D109" s="73">
        <v>0.69199999999999995</v>
      </c>
      <c r="E109" s="73">
        <v>0.17799999999999999</v>
      </c>
      <c r="F109" s="74"/>
      <c r="G109" s="72">
        <v>46</v>
      </c>
      <c r="H109" s="73">
        <v>0.81599999999999995</v>
      </c>
      <c r="I109" s="73">
        <v>0.15</v>
      </c>
      <c r="J109" s="74"/>
      <c r="K109" s="75">
        <v>55</v>
      </c>
      <c r="L109" s="73">
        <v>0.97899999999999998</v>
      </c>
      <c r="M109" s="73">
        <v>0.20300000000000001</v>
      </c>
      <c r="N109" s="76"/>
      <c r="O109" s="72">
        <v>49</v>
      </c>
      <c r="P109" s="73">
        <v>0.86199999999999999</v>
      </c>
      <c r="Q109" s="73">
        <v>0.191</v>
      </c>
      <c r="R109" s="74"/>
    </row>
    <row r="110" spans="1:18" x14ac:dyDescent="0.2">
      <c r="A110" s="430"/>
      <c r="B110" s="53" t="s">
        <v>166</v>
      </c>
      <c r="C110" s="54">
        <v>19</v>
      </c>
      <c r="D110" s="55">
        <v>0.33200000000000002</v>
      </c>
      <c r="E110" s="55">
        <v>7.8E-2</v>
      </c>
      <c r="F110" s="57"/>
      <c r="G110" s="54">
        <v>20</v>
      </c>
      <c r="H110" s="55">
        <v>0.34599999999999997</v>
      </c>
      <c r="I110" s="55">
        <v>7.8E-2</v>
      </c>
      <c r="J110" s="57"/>
      <c r="K110" s="77">
        <v>19</v>
      </c>
      <c r="L110" s="55">
        <v>0.33400000000000002</v>
      </c>
      <c r="M110" s="55">
        <v>7.5999999999999998E-2</v>
      </c>
      <c r="N110" s="56"/>
      <c r="O110" s="54">
        <v>19</v>
      </c>
      <c r="P110" s="55">
        <v>0.34</v>
      </c>
      <c r="Q110" s="55">
        <v>7.6999999999999999E-2</v>
      </c>
      <c r="R110" s="57"/>
    </row>
    <row r="111" spans="1:18" x14ac:dyDescent="0.2">
      <c r="A111" s="430"/>
      <c r="B111" s="53" t="s">
        <v>167</v>
      </c>
      <c r="C111" s="54">
        <v>158</v>
      </c>
      <c r="D111" s="55">
        <v>2.8</v>
      </c>
      <c r="E111" s="55">
        <v>0.621</v>
      </c>
      <c r="F111" s="57"/>
      <c r="G111" s="54">
        <v>162</v>
      </c>
      <c r="H111" s="55">
        <v>2.863</v>
      </c>
      <c r="I111" s="55">
        <v>0.65900000000000003</v>
      </c>
      <c r="J111" s="57"/>
      <c r="K111" s="77">
        <v>168</v>
      </c>
      <c r="L111" s="55">
        <v>2.9750000000000001</v>
      </c>
      <c r="M111" s="55">
        <v>0.67400000000000004</v>
      </c>
      <c r="N111" s="56"/>
      <c r="O111" s="54">
        <v>156</v>
      </c>
      <c r="P111" s="55">
        <v>2.782</v>
      </c>
      <c r="Q111" s="55">
        <v>0.59299999999999997</v>
      </c>
      <c r="R111" s="57"/>
    </row>
    <row r="112" spans="1:18" ht="13.5" thickBot="1" x14ac:dyDescent="0.25">
      <c r="A112" s="431"/>
      <c r="B112" s="78" t="s">
        <v>168</v>
      </c>
      <c r="C112" s="67">
        <v>16</v>
      </c>
      <c r="D112" s="68">
        <v>0.29099999999999998</v>
      </c>
      <c r="E112" s="68">
        <v>4.2000000000000003E-2</v>
      </c>
      <c r="F112" s="70"/>
      <c r="G112" s="67">
        <v>22</v>
      </c>
      <c r="H112" s="68">
        <v>0.39300000000000002</v>
      </c>
      <c r="I112" s="68">
        <v>6.3E-2</v>
      </c>
      <c r="J112" s="70"/>
      <c r="K112" s="79">
        <v>21</v>
      </c>
      <c r="L112" s="68">
        <v>0.38200000000000001</v>
      </c>
      <c r="M112" s="68">
        <v>2.5999999999999999E-2</v>
      </c>
      <c r="N112" s="69"/>
      <c r="O112" s="67">
        <v>28</v>
      </c>
      <c r="P112" s="68">
        <v>0.51</v>
      </c>
      <c r="Q112" s="68">
        <v>8.5999999999999993E-2</v>
      </c>
      <c r="R112" s="70"/>
    </row>
    <row r="113" spans="1:18" x14ac:dyDescent="0.2">
      <c r="A113" s="427" t="s">
        <v>103</v>
      </c>
      <c r="B113" s="48" t="s">
        <v>169</v>
      </c>
      <c r="C113" s="49">
        <v>99</v>
      </c>
      <c r="D113" s="50">
        <v>1.8260000000000001</v>
      </c>
      <c r="E113" s="50">
        <v>0.379</v>
      </c>
      <c r="F113" s="51"/>
      <c r="G113" s="49">
        <v>120</v>
      </c>
      <c r="H113" s="50">
        <v>2.2010000000000001</v>
      </c>
      <c r="I113" s="50">
        <v>0.51600000000000001</v>
      </c>
      <c r="J113" s="51"/>
      <c r="K113" s="49">
        <v>123</v>
      </c>
      <c r="L113" s="50">
        <v>2.2770000000000001</v>
      </c>
      <c r="M113" s="50">
        <v>0.46300000000000002</v>
      </c>
      <c r="N113" s="51"/>
      <c r="O113" s="49">
        <v>111</v>
      </c>
      <c r="P113" s="50">
        <v>2.0499999999999998</v>
      </c>
      <c r="Q113" s="50">
        <v>0.39900000000000002</v>
      </c>
      <c r="R113" s="52"/>
    </row>
    <row r="114" spans="1:18" ht="13.5" thickBot="1" x14ac:dyDescent="0.25">
      <c r="A114" s="428"/>
      <c r="B114" s="80" t="s">
        <v>170</v>
      </c>
      <c r="C114" s="59">
        <v>66</v>
      </c>
      <c r="D114" s="60">
        <v>1.1559999999999999</v>
      </c>
      <c r="E114" s="60">
        <v>0.44600000000000001</v>
      </c>
      <c r="F114" s="61"/>
      <c r="G114" s="59">
        <v>61</v>
      </c>
      <c r="H114" s="60">
        <v>1.0660000000000001</v>
      </c>
      <c r="I114" s="60">
        <v>0.442</v>
      </c>
      <c r="J114" s="61"/>
      <c r="K114" s="59">
        <v>63</v>
      </c>
      <c r="L114" s="60">
        <v>1.1020000000000001</v>
      </c>
      <c r="M114" s="60">
        <v>0.45700000000000002</v>
      </c>
      <c r="N114" s="61"/>
      <c r="O114" s="59">
        <v>60</v>
      </c>
      <c r="P114" s="60">
        <v>1.042</v>
      </c>
      <c r="Q114" s="60">
        <v>0.43</v>
      </c>
      <c r="R114" s="62"/>
    </row>
    <row r="115" spans="1:18" ht="13.5" thickBot="1" x14ac:dyDescent="0.25">
      <c r="A115" s="81" t="s">
        <v>92</v>
      </c>
      <c r="B115" s="94" t="s">
        <v>127</v>
      </c>
      <c r="C115" s="82">
        <v>8</v>
      </c>
      <c r="D115" s="83">
        <v>0.13900000000000001</v>
      </c>
      <c r="E115" s="83">
        <v>1.9E-2</v>
      </c>
      <c r="F115" s="84"/>
      <c r="G115" s="82">
        <v>8</v>
      </c>
      <c r="H115" s="83">
        <v>0.13900000000000001</v>
      </c>
      <c r="I115" s="83">
        <v>1.7999999999999999E-2</v>
      </c>
      <c r="J115" s="84"/>
      <c r="K115" s="82">
        <v>8</v>
      </c>
      <c r="L115" s="83">
        <v>0.13900000000000001</v>
      </c>
      <c r="M115" s="83">
        <v>1.7999999999999999E-2</v>
      </c>
      <c r="N115" s="84"/>
      <c r="O115" s="82">
        <v>8</v>
      </c>
      <c r="P115" s="83">
        <v>0.13900000000000001</v>
      </c>
      <c r="Q115" s="83">
        <v>1.7999999999999999E-2</v>
      </c>
      <c r="R115" s="85"/>
    </row>
    <row r="116" spans="1:18" ht="13.5" thickBot="1" x14ac:dyDescent="0.25">
      <c r="A116" s="86" t="s">
        <v>103</v>
      </c>
      <c r="B116" s="95" t="s">
        <v>128</v>
      </c>
      <c r="C116" s="87">
        <v>5</v>
      </c>
      <c r="D116" s="88">
        <v>0.1</v>
      </c>
      <c r="E116" s="88">
        <v>7.0000000000000001E-3</v>
      </c>
      <c r="F116" s="89"/>
      <c r="G116" s="87">
        <v>4</v>
      </c>
      <c r="H116" s="88">
        <v>7.9000000000000001E-2</v>
      </c>
      <c r="I116" s="88">
        <v>7.0000000000000001E-3</v>
      </c>
      <c r="J116" s="89"/>
      <c r="K116" s="87">
        <v>4</v>
      </c>
      <c r="L116" s="88">
        <v>8.1000000000000003E-2</v>
      </c>
      <c r="M116" s="88">
        <v>7.0000000000000001E-3</v>
      </c>
      <c r="N116" s="89"/>
      <c r="O116" s="87">
        <v>4</v>
      </c>
      <c r="P116" s="88">
        <v>0.08</v>
      </c>
      <c r="Q116" s="88">
        <v>7.0000000000000001E-3</v>
      </c>
      <c r="R116" s="90"/>
    </row>
    <row r="117" spans="1:18" ht="13.5" thickBot="1" x14ac:dyDescent="0.25">
      <c r="A117" s="96" t="s">
        <v>131</v>
      </c>
      <c r="B117" s="429" t="s">
        <v>9</v>
      </c>
      <c r="C117" s="432">
        <v>6</v>
      </c>
      <c r="D117" s="433"/>
      <c r="E117" s="433"/>
      <c r="F117" s="434"/>
      <c r="G117" s="435">
        <v>6</v>
      </c>
      <c r="H117" s="433"/>
      <c r="I117" s="433"/>
      <c r="J117" s="436"/>
      <c r="K117" s="432">
        <v>6</v>
      </c>
      <c r="L117" s="433"/>
      <c r="M117" s="433"/>
      <c r="N117" s="434"/>
      <c r="O117" s="432">
        <v>6</v>
      </c>
      <c r="P117" s="433"/>
      <c r="Q117" s="433"/>
      <c r="R117" s="434"/>
    </row>
    <row r="118" spans="1:18" ht="13.5" thickBot="1" x14ac:dyDescent="0.25">
      <c r="A118" s="97" t="s">
        <v>132</v>
      </c>
      <c r="B118" s="431"/>
      <c r="C118" s="447">
        <v>15</v>
      </c>
      <c r="D118" s="448"/>
      <c r="E118" s="448"/>
      <c r="F118" s="449"/>
      <c r="G118" s="448">
        <v>15</v>
      </c>
      <c r="H118" s="448"/>
      <c r="I118" s="448"/>
      <c r="J118" s="448"/>
      <c r="K118" s="447">
        <v>15</v>
      </c>
      <c r="L118" s="448"/>
      <c r="M118" s="448"/>
      <c r="N118" s="449"/>
      <c r="O118" s="447">
        <v>15</v>
      </c>
      <c r="P118" s="448"/>
      <c r="Q118" s="448"/>
      <c r="R118" s="449"/>
    </row>
    <row r="119" spans="1:18" ht="13.5" thickBot="1" x14ac:dyDescent="0.25">
      <c r="A119" s="97" t="s">
        <v>131</v>
      </c>
      <c r="B119" s="91" t="s">
        <v>10</v>
      </c>
      <c r="C119" s="442">
        <v>6</v>
      </c>
      <c r="D119" s="443"/>
      <c r="E119" s="443"/>
      <c r="F119" s="444"/>
      <c r="G119" s="445">
        <v>6</v>
      </c>
      <c r="H119" s="443"/>
      <c r="I119" s="443"/>
      <c r="J119" s="446"/>
      <c r="K119" s="442">
        <v>6</v>
      </c>
      <c r="L119" s="443"/>
      <c r="M119" s="443"/>
      <c r="N119" s="444"/>
      <c r="O119" s="442">
        <v>6</v>
      </c>
      <c r="P119" s="443"/>
      <c r="Q119" s="443"/>
      <c r="R119" s="444"/>
    </row>
    <row r="120" spans="1:18" ht="13.5" thickBot="1" x14ac:dyDescent="0.25">
      <c r="A120" s="98"/>
      <c r="B120" s="86" t="s">
        <v>133</v>
      </c>
      <c r="C120" s="410">
        <v>4.1666666666666664E-2</v>
      </c>
      <c r="D120" s="411"/>
      <c r="E120" s="411"/>
      <c r="F120" s="412"/>
      <c r="G120" s="410">
        <v>0.25</v>
      </c>
      <c r="H120" s="411"/>
      <c r="I120" s="411"/>
      <c r="J120" s="411"/>
      <c r="K120" s="410">
        <v>0.58333333333333304</v>
      </c>
      <c r="L120" s="411"/>
      <c r="M120" s="411"/>
      <c r="N120" s="411"/>
      <c r="O120" s="410">
        <v>0.75</v>
      </c>
      <c r="P120" s="411"/>
      <c r="Q120" s="411"/>
      <c r="R120" s="411"/>
    </row>
    <row r="121" spans="1:18" x14ac:dyDescent="0.2">
      <c r="A121" s="16"/>
      <c r="B121" s="99" t="s">
        <v>60</v>
      </c>
      <c r="C121" s="432">
        <v>231.7</v>
      </c>
      <c r="D121" s="433"/>
      <c r="E121" s="433"/>
      <c r="F121" s="434"/>
      <c r="G121" s="432">
        <v>231.3</v>
      </c>
      <c r="H121" s="433"/>
      <c r="I121" s="433"/>
      <c r="J121" s="434"/>
      <c r="K121" s="432">
        <v>234.5</v>
      </c>
      <c r="L121" s="433"/>
      <c r="M121" s="433"/>
      <c r="N121" s="434"/>
      <c r="O121" s="432">
        <v>234.4</v>
      </c>
      <c r="P121" s="433"/>
      <c r="Q121" s="433"/>
      <c r="R121" s="434"/>
    </row>
    <row r="122" spans="1:18" x14ac:dyDescent="0.2">
      <c r="A122" s="100"/>
      <c r="B122" s="101" t="s">
        <v>64</v>
      </c>
      <c r="C122" s="450">
        <v>234.1</v>
      </c>
      <c r="D122" s="451"/>
      <c r="E122" s="451"/>
      <c r="F122" s="452"/>
      <c r="G122" s="450">
        <v>234</v>
      </c>
      <c r="H122" s="451"/>
      <c r="I122" s="451"/>
      <c r="J122" s="452"/>
      <c r="K122" s="450">
        <v>234.3</v>
      </c>
      <c r="L122" s="451"/>
      <c r="M122" s="451"/>
      <c r="N122" s="452"/>
      <c r="O122" s="450">
        <v>234.6</v>
      </c>
      <c r="P122" s="451"/>
      <c r="Q122" s="451"/>
      <c r="R122" s="452"/>
    </row>
    <row r="123" spans="1:18" x14ac:dyDescent="0.2">
      <c r="A123" s="100"/>
      <c r="B123" s="101" t="s">
        <v>69</v>
      </c>
      <c r="C123" s="450">
        <v>118.8</v>
      </c>
      <c r="D123" s="451"/>
      <c r="E123" s="451"/>
      <c r="F123" s="452"/>
      <c r="G123" s="450">
        <v>118.8</v>
      </c>
      <c r="H123" s="451"/>
      <c r="I123" s="451"/>
      <c r="J123" s="452"/>
      <c r="K123" s="450">
        <v>118.3</v>
      </c>
      <c r="L123" s="451"/>
      <c r="M123" s="451"/>
      <c r="N123" s="452"/>
      <c r="O123" s="450">
        <v>118.7</v>
      </c>
      <c r="P123" s="451"/>
      <c r="Q123" s="451"/>
      <c r="R123" s="452"/>
    </row>
    <row r="124" spans="1:18" x14ac:dyDescent="0.2">
      <c r="A124" s="100"/>
      <c r="B124" s="101" t="s">
        <v>75</v>
      </c>
      <c r="C124" s="450">
        <v>118.6</v>
      </c>
      <c r="D124" s="451"/>
      <c r="E124" s="451"/>
      <c r="F124" s="452"/>
      <c r="G124" s="450">
        <v>119.4</v>
      </c>
      <c r="H124" s="451"/>
      <c r="I124" s="451"/>
      <c r="J124" s="452"/>
      <c r="K124" s="450">
        <v>118.4</v>
      </c>
      <c r="L124" s="451"/>
      <c r="M124" s="451"/>
      <c r="N124" s="452"/>
      <c r="O124" s="450">
        <v>118.8</v>
      </c>
      <c r="P124" s="451"/>
      <c r="Q124" s="451"/>
      <c r="R124" s="452"/>
    </row>
    <row r="125" spans="1:18" x14ac:dyDescent="0.2">
      <c r="A125" s="100"/>
      <c r="B125" s="101" t="s">
        <v>92</v>
      </c>
      <c r="C125" s="450">
        <v>10.5</v>
      </c>
      <c r="D125" s="451"/>
      <c r="E125" s="451"/>
      <c r="F125" s="452"/>
      <c r="G125" s="450">
        <v>10.5</v>
      </c>
      <c r="H125" s="451"/>
      <c r="I125" s="451"/>
      <c r="J125" s="452"/>
      <c r="K125" s="450">
        <v>10.5</v>
      </c>
      <c r="L125" s="451"/>
      <c r="M125" s="451"/>
      <c r="N125" s="452"/>
      <c r="O125" s="450">
        <v>10.5</v>
      </c>
      <c r="P125" s="451"/>
      <c r="Q125" s="451"/>
      <c r="R125" s="452"/>
    </row>
    <row r="126" spans="1:18" ht="13.5" thickBot="1" x14ac:dyDescent="0.25">
      <c r="A126" s="16"/>
      <c r="B126" s="102" t="s">
        <v>103</v>
      </c>
      <c r="C126" s="442">
        <v>10.9</v>
      </c>
      <c r="D126" s="443"/>
      <c r="E126" s="443"/>
      <c r="F126" s="444"/>
      <c r="G126" s="442">
        <v>10.9</v>
      </c>
      <c r="H126" s="443"/>
      <c r="I126" s="443"/>
      <c r="J126" s="444"/>
      <c r="K126" s="442">
        <v>10.9</v>
      </c>
      <c r="L126" s="443"/>
      <c r="M126" s="443"/>
      <c r="N126" s="444"/>
      <c r="O126" s="442">
        <v>10.9</v>
      </c>
      <c r="P126" s="443"/>
      <c r="Q126" s="443"/>
      <c r="R126" s="444"/>
    </row>
    <row r="127" spans="1:18" ht="13.5" thickBot="1" x14ac:dyDescent="0.25">
      <c r="A127" s="416" t="s">
        <v>147</v>
      </c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8"/>
    </row>
    <row r="128" spans="1:18" x14ac:dyDescent="0.2">
      <c r="A128" s="453" t="s">
        <v>147</v>
      </c>
      <c r="B128" s="456" t="s">
        <v>47</v>
      </c>
      <c r="C128" s="458">
        <v>4.1666666666666664E-2</v>
      </c>
      <c r="D128" s="395"/>
      <c r="E128" s="395"/>
      <c r="F128" s="459"/>
      <c r="G128" s="460">
        <v>0.25</v>
      </c>
      <c r="H128" s="461"/>
      <c r="I128" s="461"/>
      <c r="J128" s="462"/>
      <c r="K128" s="461">
        <v>0.58333333333333337</v>
      </c>
      <c r="L128" s="461"/>
      <c r="M128" s="461"/>
      <c r="N128" s="461"/>
      <c r="O128" s="437">
        <v>0.75</v>
      </c>
      <c r="P128" s="384"/>
      <c r="Q128" s="384"/>
      <c r="R128" s="385"/>
    </row>
    <row r="129" spans="1:18" ht="13.5" thickBot="1" x14ac:dyDescent="0.25">
      <c r="A129" s="454"/>
      <c r="B129" s="457"/>
      <c r="C129" s="43" t="s">
        <v>48</v>
      </c>
      <c r="D129" s="44" t="s">
        <v>49</v>
      </c>
      <c r="E129" s="44" t="s">
        <v>50</v>
      </c>
      <c r="F129" s="127" t="s">
        <v>144</v>
      </c>
      <c r="G129" s="6" t="s">
        <v>48</v>
      </c>
      <c r="H129" s="7" t="s">
        <v>49</v>
      </c>
      <c r="I129" s="7" t="s">
        <v>50</v>
      </c>
      <c r="J129" s="18" t="s">
        <v>144</v>
      </c>
      <c r="K129" s="8" t="s">
        <v>48</v>
      </c>
      <c r="L129" s="7" t="s">
        <v>49</v>
      </c>
      <c r="M129" s="7" t="s">
        <v>50</v>
      </c>
      <c r="N129" s="18" t="s">
        <v>144</v>
      </c>
      <c r="O129" s="43" t="s">
        <v>48</v>
      </c>
      <c r="P129" s="44" t="s">
        <v>49</v>
      </c>
      <c r="Q129" s="44" t="s">
        <v>50</v>
      </c>
      <c r="R129" s="127" t="s">
        <v>144</v>
      </c>
    </row>
    <row r="130" spans="1:18" x14ac:dyDescent="0.2">
      <c r="A130" s="454"/>
      <c r="B130" s="128" t="s">
        <v>171</v>
      </c>
      <c r="C130" s="104">
        <v>46</v>
      </c>
      <c r="D130" s="105">
        <v>-1.1599999999999993</v>
      </c>
      <c r="E130" s="105">
        <v>18.157</v>
      </c>
      <c r="F130" s="106">
        <v>0.28799999999999998</v>
      </c>
      <c r="G130" s="104">
        <v>123</v>
      </c>
      <c r="H130" s="105">
        <v>34.954000000000001</v>
      </c>
      <c r="I130" s="105">
        <v>34.136000000000003</v>
      </c>
      <c r="J130" s="106">
        <v>2.08</v>
      </c>
      <c r="K130" s="104">
        <v>102</v>
      </c>
      <c r="L130" s="105">
        <v>22.853999999999999</v>
      </c>
      <c r="M130" s="105">
        <v>33.487000000000002</v>
      </c>
      <c r="N130" s="106">
        <v>1.4319999999999999</v>
      </c>
      <c r="O130" s="104">
        <v>53</v>
      </c>
      <c r="P130" s="105">
        <v>-0.40399999999999991</v>
      </c>
      <c r="Q130" s="105">
        <v>20.785999999999998</v>
      </c>
      <c r="R130" s="107">
        <v>0.38</v>
      </c>
    </row>
    <row r="131" spans="1:18" x14ac:dyDescent="0.2">
      <c r="A131" s="454"/>
      <c r="B131" s="129" t="s">
        <v>172</v>
      </c>
      <c r="C131" s="108">
        <v>57</v>
      </c>
      <c r="D131" s="109">
        <v>-0.42999999999999972</v>
      </c>
      <c r="E131" s="109">
        <v>22.876000000000001</v>
      </c>
      <c r="F131" s="110">
        <v>0.45200000000000001</v>
      </c>
      <c r="G131" s="108">
        <v>0</v>
      </c>
      <c r="H131" s="109">
        <v>0</v>
      </c>
      <c r="I131" s="109">
        <v>0</v>
      </c>
      <c r="J131" s="110">
        <v>0</v>
      </c>
      <c r="K131" s="108">
        <v>0</v>
      </c>
      <c r="L131" s="109">
        <v>0</v>
      </c>
      <c r="M131" s="109">
        <v>0</v>
      </c>
      <c r="N131" s="110">
        <v>0</v>
      </c>
      <c r="O131" s="108">
        <v>65</v>
      </c>
      <c r="P131" s="109">
        <v>0.75</v>
      </c>
      <c r="Q131" s="109">
        <v>25.929999999999996</v>
      </c>
      <c r="R131" s="111">
        <v>0.58099999999999996</v>
      </c>
    </row>
    <row r="132" spans="1:18" x14ac:dyDescent="0.2">
      <c r="A132" s="454"/>
      <c r="B132" s="129" t="s">
        <v>152</v>
      </c>
      <c r="C132" s="108">
        <v>92</v>
      </c>
      <c r="D132" s="109">
        <v>7.8979999999999997</v>
      </c>
      <c r="E132" s="109">
        <v>-17.16</v>
      </c>
      <c r="F132" s="110">
        <v>0</v>
      </c>
      <c r="G132" s="108">
        <v>192</v>
      </c>
      <c r="H132" s="109">
        <v>-21.538</v>
      </c>
      <c r="I132" s="109">
        <v>-32.384</v>
      </c>
      <c r="J132" s="110">
        <v>0</v>
      </c>
      <c r="K132" s="108">
        <v>161</v>
      </c>
      <c r="L132" s="109">
        <v>-7.92</v>
      </c>
      <c r="M132" s="109">
        <v>-31.591999999999999</v>
      </c>
      <c r="N132" s="110">
        <v>0</v>
      </c>
      <c r="O132" s="108">
        <v>108</v>
      </c>
      <c r="P132" s="109">
        <v>10.34</v>
      </c>
      <c r="Q132" s="109">
        <v>-19.404</v>
      </c>
      <c r="R132" s="111">
        <v>0</v>
      </c>
    </row>
    <row r="133" spans="1:18" x14ac:dyDescent="0.2">
      <c r="A133" s="454"/>
      <c r="B133" s="129" t="s">
        <v>54</v>
      </c>
      <c r="C133" s="108">
        <v>110</v>
      </c>
      <c r="D133" s="109">
        <v>3.5859999999999999</v>
      </c>
      <c r="E133" s="109">
        <v>-22.242000000000001</v>
      </c>
      <c r="F133" s="110">
        <v>0</v>
      </c>
      <c r="G133" s="108">
        <v>0</v>
      </c>
      <c r="H133" s="109">
        <v>0</v>
      </c>
      <c r="I133" s="109">
        <v>0</v>
      </c>
      <c r="J133" s="110">
        <v>0</v>
      </c>
      <c r="K133" s="108">
        <v>0</v>
      </c>
      <c r="L133" s="109">
        <v>0</v>
      </c>
      <c r="M133" s="109">
        <v>0</v>
      </c>
      <c r="N133" s="110">
        <v>0</v>
      </c>
      <c r="O133" s="108">
        <v>126</v>
      </c>
      <c r="P133" s="109">
        <v>3.5640000000000001</v>
      </c>
      <c r="Q133" s="109">
        <v>-25.08</v>
      </c>
      <c r="R133" s="111">
        <v>0</v>
      </c>
    </row>
    <row r="134" spans="1:18" x14ac:dyDescent="0.2">
      <c r="A134" s="454"/>
      <c r="B134" s="129" t="s">
        <v>153</v>
      </c>
      <c r="C134" s="108">
        <v>383</v>
      </c>
      <c r="D134" s="109">
        <v>-6.7380000000000004</v>
      </c>
      <c r="E134" s="109">
        <v>-1.1100000000000001</v>
      </c>
      <c r="F134" s="110">
        <v>0.113</v>
      </c>
      <c r="G134" s="108">
        <v>770</v>
      </c>
      <c r="H134" s="109">
        <v>-13.416</v>
      </c>
      <c r="I134" s="109">
        <v>-2.2000000000000002</v>
      </c>
      <c r="J134" s="110">
        <v>0.44800000000000001</v>
      </c>
      <c r="K134" s="108">
        <v>865</v>
      </c>
      <c r="L134" s="109">
        <v>-14.933999999999999</v>
      </c>
      <c r="M134" s="109">
        <v>-2.4500000000000002</v>
      </c>
      <c r="N134" s="110">
        <v>0.55500000000000005</v>
      </c>
      <c r="O134" s="108">
        <v>576</v>
      </c>
      <c r="P134" s="109">
        <v>-9.9359999999999999</v>
      </c>
      <c r="Q134" s="109">
        <v>-1.63</v>
      </c>
      <c r="R134" s="111">
        <v>0.248</v>
      </c>
    </row>
    <row r="135" spans="1:18" ht="13.5" thickBot="1" x14ac:dyDescent="0.25">
      <c r="A135" s="455"/>
      <c r="B135" s="130" t="s">
        <v>154</v>
      </c>
      <c r="C135" s="112">
        <v>181</v>
      </c>
      <c r="D135" s="113">
        <v>-3.1560000000000001</v>
      </c>
      <c r="E135" s="113">
        <v>-0.65</v>
      </c>
      <c r="F135" s="114">
        <v>1.6E-2</v>
      </c>
      <c r="G135" s="112">
        <v>0</v>
      </c>
      <c r="H135" s="113">
        <v>0</v>
      </c>
      <c r="I135" s="113">
        <v>0</v>
      </c>
      <c r="J135" s="114">
        <v>0</v>
      </c>
      <c r="K135" s="112">
        <v>0</v>
      </c>
      <c r="L135" s="113">
        <v>0</v>
      </c>
      <c r="M135" s="113">
        <v>0</v>
      </c>
      <c r="N135" s="114">
        <v>0</v>
      </c>
      <c r="O135" s="112">
        <v>249</v>
      </c>
      <c r="P135" s="113">
        <v>-4.3140000000000001</v>
      </c>
      <c r="Q135" s="113">
        <v>-0.88</v>
      </c>
      <c r="R135" s="115">
        <v>0.03</v>
      </c>
    </row>
    <row r="136" spans="1:18" ht="13.5" thickBot="1" x14ac:dyDescent="0.25">
      <c r="A136" s="131" t="s">
        <v>173</v>
      </c>
      <c r="B136" s="132" t="s">
        <v>174</v>
      </c>
      <c r="C136" s="116">
        <v>43</v>
      </c>
      <c r="D136" s="117">
        <v>1.1000000000000001</v>
      </c>
      <c r="E136" s="117">
        <v>-17.16</v>
      </c>
      <c r="F136" s="296"/>
      <c r="G136" s="116">
        <v>124</v>
      </c>
      <c r="H136" s="117">
        <v>-35.067999999999998</v>
      </c>
      <c r="I136" s="117">
        <v>-34.628</v>
      </c>
      <c r="J136" s="296"/>
      <c r="K136" s="116">
        <v>102</v>
      </c>
      <c r="L136" s="117">
        <v>-22.968</v>
      </c>
      <c r="M136" s="117">
        <v>-33.264000000000003</v>
      </c>
      <c r="N136" s="296"/>
      <c r="O136" s="116">
        <v>51</v>
      </c>
      <c r="P136" s="117">
        <v>0.35199999999999998</v>
      </c>
      <c r="Q136" s="117">
        <v>-20.02</v>
      </c>
      <c r="R136" s="297"/>
    </row>
    <row r="137" spans="1:18" ht="13.5" thickBot="1" x14ac:dyDescent="0.25">
      <c r="A137" s="133" t="s">
        <v>175</v>
      </c>
      <c r="B137" s="134" t="s">
        <v>176</v>
      </c>
      <c r="C137" s="118">
        <v>55</v>
      </c>
      <c r="D137" s="119">
        <v>0.17599999999999999</v>
      </c>
      <c r="E137" s="119">
        <v>-21.736000000000001</v>
      </c>
      <c r="F137" s="298"/>
      <c r="G137" s="118">
        <v>0</v>
      </c>
      <c r="H137" s="119">
        <v>0</v>
      </c>
      <c r="I137" s="119">
        <v>0</v>
      </c>
      <c r="J137" s="298"/>
      <c r="K137" s="118">
        <v>0</v>
      </c>
      <c r="L137" s="119">
        <v>0</v>
      </c>
      <c r="M137" s="119">
        <v>0</v>
      </c>
      <c r="N137" s="298"/>
      <c r="O137" s="118">
        <v>62</v>
      </c>
      <c r="P137" s="119">
        <v>-0.96799999999999997</v>
      </c>
      <c r="Q137" s="119">
        <v>-24.771999999999998</v>
      </c>
      <c r="R137" s="299"/>
    </row>
    <row r="138" spans="1:18" x14ac:dyDescent="0.2">
      <c r="A138" s="390" t="s">
        <v>69</v>
      </c>
      <c r="B138" s="135" t="s">
        <v>177</v>
      </c>
      <c r="C138" s="104">
        <v>71</v>
      </c>
      <c r="D138" s="105">
        <v>-11.132</v>
      </c>
      <c r="E138" s="105">
        <v>9.4380000000000006</v>
      </c>
      <c r="F138" s="300"/>
      <c r="G138" s="104">
        <v>52</v>
      </c>
      <c r="H138" s="105">
        <v>-8.2940000000000005</v>
      </c>
      <c r="I138" s="105">
        <v>6.5119999999999996</v>
      </c>
      <c r="J138" s="300"/>
      <c r="K138" s="104">
        <v>66</v>
      </c>
      <c r="L138" s="105">
        <v>-11.682</v>
      </c>
      <c r="M138" s="105">
        <v>6.6</v>
      </c>
      <c r="N138" s="300"/>
      <c r="O138" s="104">
        <v>90</v>
      </c>
      <c r="P138" s="105">
        <v>-15.29</v>
      </c>
      <c r="Q138" s="105">
        <v>10.295999999999999</v>
      </c>
      <c r="R138" s="171"/>
    </row>
    <row r="139" spans="1:18" x14ac:dyDescent="0.2">
      <c r="A139" s="391"/>
      <c r="B139" s="136" t="s">
        <v>178</v>
      </c>
      <c r="C139" s="108">
        <v>59</v>
      </c>
      <c r="D139" s="109">
        <v>-4.7519999999999998</v>
      </c>
      <c r="E139" s="109">
        <v>11.138</v>
      </c>
      <c r="F139" s="301"/>
      <c r="G139" s="108">
        <v>52</v>
      </c>
      <c r="H139" s="109">
        <v>2.6070000000000002</v>
      </c>
      <c r="I139" s="109">
        <v>10.247</v>
      </c>
      <c r="J139" s="301"/>
      <c r="K139" s="108">
        <v>47</v>
      </c>
      <c r="L139" s="109">
        <v>-1.155</v>
      </c>
      <c r="M139" s="109">
        <v>9.5540000000000003</v>
      </c>
      <c r="N139" s="301"/>
      <c r="O139" s="108">
        <v>68</v>
      </c>
      <c r="P139" s="109">
        <v>-5.7750000000000004</v>
      </c>
      <c r="Q139" s="109">
        <v>12.638999999999999</v>
      </c>
      <c r="R139" s="175"/>
    </row>
    <row r="140" spans="1:18" x14ac:dyDescent="0.2">
      <c r="A140" s="391"/>
      <c r="B140" s="136" t="s">
        <v>179</v>
      </c>
      <c r="C140" s="108">
        <v>71</v>
      </c>
      <c r="D140" s="109">
        <v>14.069000000000001</v>
      </c>
      <c r="E140" s="109">
        <v>3.3220000000000001</v>
      </c>
      <c r="F140" s="301"/>
      <c r="G140" s="108">
        <v>108</v>
      </c>
      <c r="H140" s="109">
        <v>21.45</v>
      </c>
      <c r="I140" s="109">
        <v>4.5540000000000003</v>
      </c>
      <c r="J140" s="301"/>
      <c r="K140" s="108">
        <v>106</v>
      </c>
      <c r="L140" s="109">
        <v>21.01</v>
      </c>
      <c r="M140" s="109">
        <v>4.3230000000000004</v>
      </c>
      <c r="N140" s="301"/>
      <c r="O140" s="108">
        <v>88</v>
      </c>
      <c r="P140" s="109">
        <v>17.666</v>
      </c>
      <c r="Q140" s="109">
        <v>3.7730000000000001</v>
      </c>
      <c r="R140" s="175"/>
    </row>
    <row r="141" spans="1:18" ht="13.5" thickBot="1" x14ac:dyDescent="0.25">
      <c r="A141" s="392"/>
      <c r="B141" s="137" t="s">
        <v>180</v>
      </c>
      <c r="C141" s="120">
        <v>19</v>
      </c>
      <c r="D141" s="121">
        <v>3.2269999999999999</v>
      </c>
      <c r="E141" s="121">
        <v>-2.0590000000000002</v>
      </c>
      <c r="F141" s="302"/>
      <c r="G141" s="120">
        <v>33</v>
      </c>
      <c r="H141" s="121">
        <v>6.4279999999999999</v>
      </c>
      <c r="I141" s="122">
        <v>-1.6830000000000001</v>
      </c>
      <c r="J141" s="302"/>
      <c r="K141" s="120">
        <v>33</v>
      </c>
      <c r="L141" s="121">
        <v>6.3819999999999997</v>
      </c>
      <c r="M141" s="121">
        <v>-1.7889999999999999</v>
      </c>
      <c r="N141" s="302"/>
      <c r="O141" s="120">
        <v>25</v>
      </c>
      <c r="P141" s="121">
        <v>4.6859999999999999</v>
      </c>
      <c r="Q141" s="121">
        <v>-2.0129999999999999</v>
      </c>
      <c r="R141" s="195"/>
    </row>
    <row r="142" spans="1:18" x14ac:dyDescent="0.2">
      <c r="A142" s="391" t="s">
        <v>75</v>
      </c>
      <c r="B142" s="138" t="s">
        <v>181</v>
      </c>
      <c r="C142" s="123">
        <v>82</v>
      </c>
      <c r="D142" s="124">
        <v>-12.782</v>
      </c>
      <c r="E142" s="124">
        <v>10.846</v>
      </c>
      <c r="F142" s="303"/>
      <c r="G142" s="123">
        <v>66</v>
      </c>
      <c r="H142" s="124">
        <v>-10.56</v>
      </c>
      <c r="I142" s="124">
        <v>7.8760000000000003</v>
      </c>
      <c r="J142" s="303"/>
      <c r="K142" s="123">
        <v>84</v>
      </c>
      <c r="L142" s="124">
        <v>-15.157999999999999</v>
      </c>
      <c r="M142" s="124">
        <v>7.524</v>
      </c>
      <c r="N142" s="303"/>
      <c r="O142" s="123">
        <v>103</v>
      </c>
      <c r="P142" s="124">
        <v>-17.204000000000001</v>
      </c>
      <c r="Q142" s="124">
        <v>11.616</v>
      </c>
      <c r="R142" s="304"/>
    </row>
    <row r="143" spans="1:18" x14ac:dyDescent="0.2">
      <c r="A143" s="391"/>
      <c r="B143" s="136" t="s">
        <v>182</v>
      </c>
      <c r="C143" s="108">
        <v>86</v>
      </c>
      <c r="D143" s="109">
        <v>-16.582999999999998</v>
      </c>
      <c r="E143" s="109">
        <v>6.1219999999999999</v>
      </c>
      <c r="F143" s="301"/>
      <c r="G143" s="108">
        <v>94</v>
      </c>
      <c r="H143" s="109">
        <v>-18.843</v>
      </c>
      <c r="I143" s="109">
        <v>2.0299999999999998</v>
      </c>
      <c r="J143" s="301"/>
      <c r="K143" s="108">
        <v>104</v>
      </c>
      <c r="L143" s="109">
        <v>-20.741</v>
      </c>
      <c r="M143" s="109">
        <v>2.855</v>
      </c>
      <c r="N143" s="301"/>
      <c r="O143" s="108">
        <v>111</v>
      </c>
      <c r="P143" s="109">
        <v>-21.152999999999999</v>
      </c>
      <c r="Q143" s="109">
        <v>6.9630000000000001</v>
      </c>
      <c r="R143" s="175"/>
    </row>
    <row r="144" spans="1:18" x14ac:dyDescent="0.2">
      <c r="A144" s="391"/>
      <c r="B144" s="136" t="s">
        <v>183</v>
      </c>
      <c r="C144" s="108">
        <v>42</v>
      </c>
      <c r="D144" s="109">
        <v>8.3379999999999992</v>
      </c>
      <c r="E144" s="109">
        <v>2.1560000000000001</v>
      </c>
      <c r="F144" s="301"/>
      <c r="G144" s="108">
        <v>67</v>
      </c>
      <c r="H144" s="109">
        <v>13.2</v>
      </c>
      <c r="I144" s="109">
        <v>2.992</v>
      </c>
      <c r="J144" s="301"/>
      <c r="K144" s="108">
        <v>65</v>
      </c>
      <c r="L144" s="109">
        <v>12.715999999999999</v>
      </c>
      <c r="M144" s="109">
        <v>2.75</v>
      </c>
      <c r="N144" s="301"/>
      <c r="O144" s="108">
        <v>55</v>
      </c>
      <c r="P144" s="109">
        <v>10.78</v>
      </c>
      <c r="Q144" s="109">
        <v>2.266</v>
      </c>
      <c r="R144" s="175"/>
    </row>
    <row r="145" spans="1:18" ht="13.5" thickBot="1" x14ac:dyDescent="0.25">
      <c r="A145" s="392"/>
      <c r="B145" s="137" t="s">
        <v>184</v>
      </c>
      <c r="C145" s="112">
        <v>40</v>
      </c>
      <c r="D145" s="113">
        <v>8.0649999999999995</v>
      </c>
      <c r="E145" s="113">
        <v>-1.4390000000000001</v>
      </c>
      <c r="F145" s="305"/>
      <c r="G145" s="112">
        <v>77</v>
      </c>
      <c r="H145" s="113">
        <v>15.477</v>
      </c>
      <c r="I145" s="113">
        <v>-0.42899999999999999</v>
      </c>
      <c r="J145" s="305"/>
      <c r="K145" s="112">
        <v>82</v>
      </c>
      <c r="L145" s="113">
        <v>16.466999999999999</v>
      </c>
      <c r="M145" s="113">
        <v>-0.42899999999999999</v>
      </c>
      <c r="N145" s="305"/>
      <c r="O145" s="112">
        <v>61</v>
      </c>
      <c r="P145" s="113">
        <v>12.282999999999999</v>
      </c>
      <c r="Q145" s="113">
        <v>-0.98299999999999998</v>
      </c>
      <c r="R145" s="178"/>
    </row>
    <row r="146" spans="1:18" x14ac:dyDescent="0.2">
      <c r="A146" s="390" t="s">
        <v>92</v>
      </c>
      <c r="B146" s="135" t="s">
        <v>185</v>
      </c>
      <c r="C146" s="104">
        <v>52</v>
      </c>
      <c r="D146" s="105">
        <v>0.91400000000000003</v>
      </c>
      <c r="E146" s="105">
        <v>0.15</v>
      </c>
      <c r="F146" s="106"/>
      <c r="G146" s="104">
        <v>66</v>
      </c>
      <c r="H146" s="105">
        <v>1.153</v>
      </c>
      <c r="I146" s="105">
        <v>0.19</v>
      </c>
      <c r="J146" s="106"/>
      <c r="K146" s="104">
        <v>77</v>
      </c>
      <c r="L146" s="105">
        <v>1.3240000000000001</v>
      </c>
      <c r="M146" s="105">
        <v>0.22</v>
      </c>
      <c r="N146" s="106"/>
      <c r="O146" s="104">
        <v>71</v>
      </c>
      <c r="P146" s="105">
        <v>1.224</v>
      </c>
      <c r="Q146" s="105">
        <v>0.2</v>
      </c>
      <c r="R146" s="107"/>
    </row>
    <row r="147" spans="1:18" x14ac:dyDescent="0.2">
      <c r="A147" s="391"/>
      <c r="B147" s="136" t="s">
        <v>186</v>
      </c>
      <c r="C147" s="108">
        <v>0</v>
      </c>
      <c r="D147" s="109">
        <v>0</v>
      </c>
      <c r="E147" s="109">
        <v>0</v>
      </c>
      <c r="F147" s="110"/>
      <c r="G147" s="108">
        <v>0</v>
      </c>
      <c r="H147" s="109">
        <v>0</v>
      </c>
      <c r="I147" s="109">
        <v>0</v>
      </c>
      <c r="J147" s="110"/>
      <c r="K147" s="108">
        <v>0</v>
      </c>
      <c r="L147" s="109">
        <v>0</v>
      </c>
      <c r="M147" s="109">
        <v>0</v>
      </c>
      <c r="N147" s="110"/>
      <c r="O147" s="108">
        <v>0</v>
      </c>
      <c r="P147" s="109">
        <v>1E-3</v>
      </c>
      <c r="Q147" s="109">
        <v>0</v>
      </c>
      <c r="R147" s="111"/>
    </row>
    <row r="148" spans="1:18" x14ac:dyDescent="0.2">
      <c r="A148" s="391"/>
      <c r="B148" s="136" t="s">
        <v>187</v>
      </c>
      <c r="C148" s="108">
        <v>23</v>
      </c>
      <c r="D148" s="109">
        <v>0.40600000000000003</v>
      </c>
      <c r="E148" s="109">
        <v>7.0000000000000007E-2</v>
      </c>
      <c r="F148" s="110"/>
      <c r="G148" s="108">
        <v>47</v>
      </c>
      <c r="H148" s="109">
        <v>0.81299999999999994</v>
      </c>
      <c r="I148" s="109">
        <v>0.13</v>
      </c>
      <c r="J148" s="110"/>
      <c r="K148" s="108">
        <v>52</v>
      </c>
      <c r="L148" s="109">
        <v>0.90100000000000002</v>
      </c>
      <c r="M148" s="109">
        <v>0.15</v>
      </c>
      <c r="N148" s="110"/>
      <c r="O148" s="108">
        <v>41</v>
      </c>
      <c r="P148" s="109">
        <v>0.71499999999999997</v>
      </c>
      <c r="Q148" s="109">
        <v>0.12</v>
      </c>
      <c r="R148" s="111"/>
    </row>
    <row r="149" spans="1:18" x14ac:dyDescent="0.2">
      <c r="A149" s="391"/>
      <c r="B149" s="136" t="s">
        <v>188</v>
      </c>
      <c r="C149" s="108">
        <v>32</v>
      </c>
      <c r="D149" s="109">
        <v>0.56399999999999995</v>
      </c>
      <c r="E149" s="109">
        <v>0.09</v>
      </c>
      <c r="F149" s="110"/>
      <c r="G149" s="108">
        <v>53</v>
      </c>
      <c r="H149" s="109">
        <v>0.92900000000000005</v>
      </c>
      <c r="I149" s="109">
        <v>0.15</v>
      </c>
      <c r="J149" s="110"/>
      <c r="K149" s="108">
        <v>64</v>
      </c>
      <c r="L149" s="109">
        <v>1.1040000000000001</v>
      </c>
      <c r="M149" s="109">
        <v>0.18</v>
      </c>
      <c r="N149" s="110"/>
      <c r="O149" s="108">
        <v>56</v>
      </c>
      <c r="P149" s="109">
        <v>0.96699999999999997</v>
      </c>
      <c r="Q149" s="109">
        <v>0.16</v>
      </c>
      <c r="R149" s="111"/>
    </row>
    <row r="150" spans="1:18" x14ac:dyDescent="0.2">
      <c r="A150" s="391"/>
      <c r="B150" s="136" t="s">
        <v>189</v>
      </c>
      <c r="C150" s="108">
        <v>0</v>
      </c>
      <c r="D150" s="109">
        <v>0</v>
      </c>
      <c r="E150" s="109">
        <v>0</v>
      </c>
      <c r="F150" s="110"/>
      <c r="G150" s="108">
        <v>0</v>
      </c>
      <c r="H150" s="109">
        <v>0</v>
      </c>
      <c r="I150" s="109">
        <v>0</v>
      </c>
      <c r="J150" s="110"/>
      <c r="K150" s="108">
        <v>0</v>
      </c>
      <c r="L150" s="109">
        <v>0</v>
      </c>
      <c r="M150" s="109">
        <v>0</v>
      </c>
      <c r="N150" s="110"/>
      <c r="O150" s="108">
        <v>0</v>
      </c>
      <c r="P150" s="109">
        <v>0</v>
      </c>
      <c r="Q150" s="109">
        <v>0</v>
      </c>
      <c r="R150" s="111"/>
    </row>
    <row r="151" spans="1:18" x14ac:dyDescent="0.2">
      <c r="A151" s="391"/>
      <c r="B151" s="136" t="s">
        <v>190</v>
      </c>
      <c r="C151" s="108">
        <v>90</v>
      </c>
      <c r="D151" s="109">
        <v>1.59</v>
      </c>
      <c r="E151" s="109">
        <v>0.26</v>
      </c>
      <c r="F151" s="110"/>
      <c r="G151" s="108">
        <v>113</v>
      </c>
      <c r="H151" s="109">
        <v>1.978</v>
      </c>
      <c r="I151" s="109">
        <v>0.32</v>
      </c>
      <c r="J151" s="110"/>
      <c r="K151" s="108">
        <v>131</v>
      </c>
      <c r="L151" s="109">
        <v>2.2570000000000001</v>
      </c>
      <c r="M151" s="109">
        <v>0.37</v>
      </c>
      <c r="N151" s="110"/>
      <c r="O151" s="108">
        <v>109</v>
      </c>
      <c r="P151" s="109">
        <v>1.887</v>
      </c>
      <c r="Q151" s="109">
        <v>0.31</v>
      </c>
      <c r="R151" s="111"/>
    </row>
    <row r="152" spans="1:18" x14ac:dyDescent="0.2">
      <c r="A152" s="391"/>
      <c r="B152" s="136" t="s">
        <v>191</v>
      </c>
      <c r="C152" s="108">
        <v>0</v>
      </c>
      <c r="D152" s="109">
        <v>0</v>
      </c>
      <c r="E152" s="109">
        <v>0</v>
      </c>
      <c r="F152" s="110"/>
      <c r="G152" s="108">
        <v>0</v>
      </c>
      <c r="H152" s="109">
        <v>0</v>
      </c>
      <c r="I152" s="109">
        <v>0</v>
      </c>
      <c r="J152" s="110"/>
      <c r="K152" s="108">
        <v>0</v>
      </c>
      <c r="L152" s="109">
        <v>0</v>
      </c>
      <c r="M152" s="109">
        <v>0</v>
      </c>
      <c r="N152" s="110"/>
      <c r="O152" s="108">
        <v>0</v>
      </c>
      <c r="P152" s="109">
        <v>0</v>
      </c>
      <c r="Q152" s="109">
        <v>0</v>
      </c>
      <c r="R152" s="111"/>
    </row>
    <row r="153" spans="1:18" x14ac:dyDescent="0.2">
      <c r="A153" s="391"/>
      <c r="B153" s="136" t="s">
        <v>192</v>
      </c>
      <c r="C153" s="108">
        <v>42</v>
      </c>
      <c r="D153" s="109">
        <v>0.74299999999999999</v>
      </c>
      <c r="E153" s="109">
        <v>0.12</v>
      </c>
      <c r="F153" s="110"/>
      <c r="G153" s="108">
        <v>39</v>
      </c>
      <c r="H153" s="109">
        <v>0.68400000000000005</v>
      </c>
      <c r="I153" s="109">
        <v>0.11</v>
      </c>
      <c r="J153" s="110"/>
      <c r="K153" s="108">
        <v>39</v>
      </c>
      <c r="L153" s="109">
        <v>0.67200000000000004</v>
      </c>
      <c r="M153" s="109">
        <v>0.11</v>
      </c>
      <c r="N153" s="110"/>
      <c r="O153" s="108">
        <v>39</v>
      </c>
      <c r="P153" s="109">
        <v>0.66800000000000004</v>
      </c>
      <c r="Q153" s="109">
        <v>0.11</v>
      </c>
      <c r="R153" s="111"/>
    </row>
    <row r="154" spans="1:18" x14ac:dyDescent="0.2">
      <c r="A154" s="391"/>
      <c r="B154" s="136" t="s">
        <v>193</v>
      </c>
      <c r="C154" s="108">
        <v>11</v>
      </c>
      <c r="D154" s="109">
        <v>0.19900000000000001</v>
      </c>
      <c r="E154" s="109">
        <v>0.03</v>
      </c>
      <c r="F154" s="110"/>
      <c r="G154" s="108">
        <v>22</v>
      </c>
      <c r="H154" s="109">
        <v>0.38900000000000001</v>
      </c>
      <c r="I154" s="109">
        <v>0.06</v>
      </c>
      <c r="J154" s="110"/>
      <c r="K154" s="108">
        <v>22</v>
      </c>
      <c r="L154" s="109">
        <v>0.373</v>
      </c>
      <c r="M154" s="109">
        <v>0.06</v>
      </c>
      <c r="N154" s="110"/>
      <c r="O154" s="108">
        <v>16</v>
      </c>
      <c r="P154" s="109">
        <v>0.28199999999999997</v>
      </c>
      <c r="Q154" s="109">
        <v>0.05</v>
      </c>
      <c r="R154" s="111"/>
    </row>
    <row r="155" spans="1:18" x14ac:dyDescent="0.2">
      <c r="A155" s="391"/>
      <c r="B155" s="136" t="s">
        <v>194</v>
      </c>
      <c r="C155" s="108">
        <v>41</v>
      </c>
      <c r="D155" s="109">
        <v>0.72599999999999998</v>
      </c>
      <c r="E155" s="109">
        <v>0.12</v>
      </c>
      <c r="F155" s="110"/>
      <c r="G155" s="108">
        <v>60</v>
      </c>
      <c r="H155" s="109">
        <v>1.046</v>
      </c>
      <c r="I155" s="109">
        <v>0.17</v>
      </c>
      <c r="J155" s="110"/>
      <c r="K155" s="108">
        <v>70</v>
      </c>
      <c r="L155" s="109">
        <v>1.2130000000000001</v>
      </c>
      <c r="M155" s="109">
        <v>0.2</v>
      </c>
      <c r="N155" s="110"/>
      <c r="O155" s="108">
        <v>61</v>
      </c>
      <c r="P155" s="109">
        <v>1.0469999999999999</v>
      </c>
      <c r="Q155" s="109">
        <v>0.17</v>
      </c>
      <c r="R155" s="111"/>
    </row>
    <row r="156" spans="1:18" x14ac:dyDescent="0.2">
      <c r="A156" s="391"/>
      <c r="B156" s="136" t="s">
        <v>195</v>
      </c>
      <c r="C156" s="108">
        <v>39</v>
      </c>
      <c r="D156" s="109">
        <v>0.68200000000000005</v>
      </c>
      <c r="E156" s="109">
        <v>0.11</v>
      </c>
      <c r="F156" s="110"/>
      <c r="G156" s="108">
        <v>50</v>
      </c>
      <c r="H156" s="109">
        <v>0.86399999999999999</v>
      </c>
      <c r="I156" s="109">
        <v>0.14000000000000001</v>
      </c>
      <c r="J156" s="110"/>
      <c r="K156" s="108">
        <v>56</v>
      </c>
      <c r="L156" s="109">
        <v>0.96599999999999997</v>
      </c>
      <c r="M156" s="109">
        <v>0.16</v>
      </c>
      <c r="N156" s="110"/>
      <c r="O156" s="108">
        <v>115</v>
      </c>
      <c r="P156" s="109">
        <v>1.99</v>
      </c>
      <c r="Q156" s="109">
        <v>0.33</v>
      </c>
      <c r="R156" s="111"/>
    </row>
    <row r="157" spans="1:18" x14ac:dyDescent="0.2">
      <c r="A157" s="391"/>
      <c r="B157" s="136" t="s">
        <v>196</v>
      </c>
      <c r="C157" s="108">
        <v>27</v>
      </c>
      <c r="D157" s="109">
        <v>0.48099999999999998</v>
      </c>
      <c r="E157" s="109">
        <v>0.08</v>
      </c>
      <c r="F157" s="110"/>
      <c r="G157" s="108">
        <v>32</v>
      </c>
      <c r="H157" s="109">
        <v>0.56499999999999995</v>
      </c>
      <c r="I157" s="109">
        <v>0.09</v>
      </c>
      <c r="J157" s="110"/>
      <c r="K157" s="108">
        <v>40</v>
      </c>
      <c r="L157" s="109">
        <v>0.69099999999999995</v>
      </c>
      <c r="M157" s="109">
        <v>0.11</v>
      </c>
      <c r="N157" s="110"/>
      <c r="O157" s="108">
        <v>40</v>
      </c>
      <c r="P157" s="109">
        <v>0.69</v>
      </c>
      <c r="Q157" s="109">
        <v>0.11</v>
      </c>
      <c r="R157" s="111"/>
    </row>
    <row r="158" spans="1:18" ht="13.5" thickBot="1" x14ac:dyDescent="0.25">
      <c r="A158" s="392"/>
      <c r="B158" s="137" t="s">
        <v>197</v>
      </c>
      <c r="C158" s="120">
        <v>20</v>
      </c>
      <c r="D158" s="121">
        <v>0.35399999999999998</v>
      </c>
      <c r="E158" s="121">
        <v>0.06</v>
      </c>
      <c r="F158" s="139"/>
      <c r="G158" s="120">
        <v>23</v>
      </c>
      <c r="H158" s="121">
        <v>0.39300000000000002</v>
      </c>
      <c r="I158" s="121">
        <v>0.06</v>
      </c>
      <c r="J158" s="139"/>
      <c r="K158" s="120">
        <v>23</v>
      </c>
      <c r="L158" s="121">
        <v>0.39</v>
      </c>
      <c r="M158" s="121">
        <v>0.06</v>
      </c>
      <c r="N158" s="139"/>
      <c r="O158" s="120">
        <v>22</v>
      </c>
      <c r="P158" s="121">
        <v>0.378</v>
      </c>
      <c r="Q158" s="121">
        <v>0.06</v>
      </c>
      <c r="R158" s="126"/>
    </row>
    <row r="159" spans="1:18" x14ac:dyDescent="0.2">
      <c r="A159" s="390" t="s">
        <v>103</v>
      </c>
      <c r="B159" s="31" t="s">
        <v>198</v>
      </c>
      <c r="C159" s="104">
        <v>0</v>
      </c>
      <c r="D159" s="105">
        <v>0</v>
      </c>
      <c r="E159" s="105">
        <v>0</v>
      </c>
      <c r="F159" s="107"/>
      <c r="G159" s="104">
        <v>0</v>
      </c>
      <c r="H159" s="105">
        <v>0</v>
      </c>
      <c r="I159" s="105">
        <v>0</v>
      </c>
      <c r="J159" s="107"/>
      <c r="K159" s="104">
        <v>0</v>
      </c>
      <c r="L159" s="105">
        <v>0</v>
      </c>
      <c r="M159" s="105">
        <v>0</v>
      </c>
      <c r="N159" s="107"/>
      <c r="O159" s="104">
        <v>0</v>
      </c>
      <c r="P159" s="105">
        <v>0</v>
      </c>
      <c r="Q159" s="105">
        <v>0</v>
      </c>
      <c r="R159" s="107"/>
    </row>
    <row r="160" spans="1:18" x14ac:dyDescent="0.2">
      <c r="A160" s="391"/>
      <c r="B160" s="20" t="s">
        <v>199</v>
      </c>
      <c r="C160" s="108">
        <v>12</v>
      </c>
      <c r="D160" s="109">
        <v>0.218</v>
      </c>
      <c r="E160" s="109">
        <v>0.04</v>
      </c>
      <c r="F160" s="111"/>
      <c r="G160" s="108">
        <v>21</v>
      </c>
      <c r="H160" s="109">
        <v>0.36599999999999999</v>
      </c>
      <c r="I160" s="109">
        <v>0.08</v>
      </c>
      <c r="J160" s="111"/>
      <c r="K160" s="108">
        <v>26</v>
      </c>
      <c r="L160" s="109">
        <v>0.442</v>
      </c>
      <c r="M160" s="109">
        <v>0.09</v>
      </c>
      <c r="N160" s="111"/>
      <c r="O160" s="108">
        <v>20</v>
      </c>
      <c r="P160" s="109">
        <v>0.34300000000000003</v>
      </c>
      <c r="Q160" s="109">
        <v>7.0000000000000007E-2</v>
      </c>
      <c r="R160" s="111"/>
    </row>
    <row r="161" spans="1:18" x14ac:dyDescent="0.2">
      <c r="A161" s="391"/>
      <c r="B161" s="20" t="s">
        <v>200</v>
      </c>
      <c r="C161" s="108">
        <v>31</v>
      </c>
      <c r="D161" s="109">
        <v>0.54</v>
      </c>
      <c r="E161" s="109">
        <v>0.11</v>
      </c>
      <c r="F161" s="111"/>
      <c r="G161" s="108">
        <v>37</v>
      </c>
      <c r="H161" s="109">
        <v>0.63800000000000001</v>
      </c>
      <c r="I161" s="109">
        <v>0.13</v>
      </c>
      <c r="J161" s="111"/>
      <c r="K161" s="108">
        <v>40</v>
      </c>
      <c r="L161" s="109">
        <v>0.69499999999999995</v>
      </c>
      <c r="M161" s="109">
        <v>0.14000000000000001</v>
      </c>
      <c r="N161" s="111"/>
      <c r="O161" s="108">
        <v>38</v>
      </c>
      <c r="P161" s="109">
        <v>0.65300000000000002</v>
      </c>
      <c r="Q161" s="109">
        <v>0.13</v>
      </c>
      <c r="R161" s="111"/>
    </row>
    <row r="162" spans="1:18" x14ac:dyDescent="0.2">
      <c r="A162" s="391"/>
      <c r="B162" s="20" t="s">
        <v>201</v>
      </c>
      <c r="C162" s="108">
        <v>8</v>
      </c>
      <c r="D162" s="109">
        <v>0.14799999999999999</v>
      </c>
      <c r="E162" s="109">
        <v>0.03</v>
      </c>
      <c r="F162" s="111"/>
      <c r="G162" s="108">
        <v>16</v>
      </c>
      <c r="H162" s="109">
        <v>0.27800000000000002</v>
      </c>
      <c r="I162" s="109">
        <v>0.06</v>
      </c>
      <c r="J162" s="111"/>
      <c r="K162" s="108">
        <v>21</v>
      </c>
      <c r="L162" s="109">
        <v>0.36399999999999999</v>
      </c>
      <c r="M162" s="109">
        <v>7.0000000000000007E-2</v>
      </c>
      <c r="N162" s="111"/>
      <c r="O162" s="108">
        <v>15</v>
      </c>
      <c r="P162" s="109">
        <v>0.254</v>
      </c>
      <c r="Q162" s="109">
        <v>0.05</v>
      </c>
      <c r="R162" s="111"/>
    </row>
    <row r="163" spans="1:18" x14ac:dyDescent="0.2">
      <c r="A163" s="391"/>
      <c r="B163" s="20" t="s">
        <v>202</v>
      </c>
      <c r="C163" s="108">
        <v>14</v>
      </c>
      <c r="D163" s="109">
        <v>0.23699999999999999</v>
      </c>
      <c r="E163" s="109">
        <v>0.05</v>
      </c>
      <c r="F163" s="111"/>
      <c r="G163" s="108">
        <v>17</v>
      </c>
      <c r="H163" s="109">
        <v>0.30099999999999999</v>
      </c>
      <c r="I163" s="109">
        <v>0.06</v>
      </c>
      <c r="J163" s="111"/>
      <c r="K163" s="108">
        <v>19</v>
      </c>
      <c r="L163" s="109">
        <v>0.32300000000000001</v>
      </c>
      <c r="M163" s="109">
        <v>7.0000000000000007E-2</v>
      </c>
      <c r="N163" s="111"/>
      <c r="O163" s="108">
        <v>17</v>
      </c>
      <c r="P163" s="109">
        <v>0.30099999999999999</v>
      </c>
      <c r="Q163" s="109">
        <v>0.06</v>
      </c>
      <c r="R163" s="111"/>
    </row>
    <row r="164" spans="1:18" x14ac:dyDescent="0.2">
      <c r="A164" s="391"/>
      <c r="B164" s="19" t="s">
        <v>203</v>
      </c>
      <c r="C164" s="123">
        <v>8</v>
      </c>
      <c r="D164" s="124">
        <v>0.14499999999999999</v>
      </c>
      <c r="E164" s="124">
        <v>0.03</v>
      </c>
      <c r="F164" s="125"/>
      <c r="G164" s="123">
        <v>16</v>
      </c>
      <c r="H164" s="124">
        <v>0.27100000000000002</v>
      </c>
      <c r="I164" s="124">
        <v>0.06</v>
      </c>
      <c r="J164" s="125"/>
      <c r="K164" s="123">
        <v>21</v>
      </c>
      <c r="L164" s="124">
        <v>0.35599999999999998</v>
      </c>
      <c r="M164" s="124">
        <v>7.0000000000000007E-2</v>
      </c>
      <c r="N164" s="125"/>
      <c r="O164" s="123">
        <v>14</v>
      </c>
      <c r="P164" s="124">
        <v>0.249</v>
      </c>
      <c r="Q164" s="124">
        <v>0.05</v>
      </c>
      <c r="R164" s="125"/>
    </row>
    <row r="165" spans="1:18" x14ac:dyDescent="0.2">
      <c r="A165" s="391"/>
      <c r="B165" s="20" t="s">
        <v>204</v>
      </c>
      <c r="C165" s="108">
        <v>0</v>
      </c>
      <c r="D165" s="109">
        <v>0</v>
      </c>
      <c r="E165" s="109">
        <v>0</v>
      </c>
      <c r="F165" s="111"/>
      <c r="G165" s="108">
        <v>0</v>
      </c>
      <c r="H165" s="109">
        <v>0</v>
      </c>
      <c r="I165" s="109">
        <v>0</v>
      </c>
      <c r="J165" s="111"/>
      <c r="K165" s="108">
        <v>0</v>
      </c>
      <c r="L165" s="109">
        <v>0</v>
      </c>
      <c r="M165" s="109">
        <v>0</v>
      </c>
      <c r="N165" s="111"/>
      <c r="O165" s="108">
        <v>0</v>
      </c>
      <c r="P165" s="109">
        <v>0</v>
      </c>
      <c r="Q165" s="109">
        <v>0</v>
      </c>
      <c r="R165" s="111"/>
    </row>
    <row r="166" spans="1:18" x14ac:dyDescent="0.2">
      <c r="A166" s="391"/>
      <c r="B166" s="20" t="s">
        <v>205</v>
      </c>
      <c r="C166" s="108">
        <v>10</v>
      </c>
      <c r="D166" s="109">
        <v>0.16900000000000001</v>
      </c>
      <c r="E166" s="109">
        <v>0.03</v>
      </c>
      <c r="F166" s="111"/>
      <c r="G166" s="108">
        <v>12</v>
      </c>
      <c r="H166" s="109">
        <v>0.20699999999999999</v>
      </c>
      <c r="I166" s="109">
        <v>0.04</v>
      </c>
      <c r="J166" s="111"/>
      <c r="K166" s="108">
        <v>13</v>
      </c>
      <c r="L166" s="109">
        <v>0.22900000000000001</v>
      </c>
      <c r="M166" s="109">
        <v>0.05</v>
      </c>
      <c r="N166" s="111"/>
      <c r="O166" s="108">
        <v>12</v>
      </c>
      <c r="P166" s="109">
        <v>0.2</v>
      </c>
      <c r="Q166" s="109">
        <v>0.04</v>
      </c>
      <c r="R166" s="111"/>
    </row>
    <row r="167" spans="1:18" x14ac:dyDescent="0.2">
      <c r="A167" s="391"/>
      <c r="B167" s="29" t="s">
        <v>206</v>
      </c>
      <c r="C167" s="108">
        <v>7</v>
      </c>
      <c r="D167" s="109">
        <v>0.11899999999999999</v>
      </c>
      <c r="E167" s="109">
        <v>0.02</v>
      </c>
      <c r="F167" s="111"/>
      <c r="G167" s="108">
        <v>10</v>
      </c>
      <c r="H167" s="109">
        <v>0.17100000000000001</v>
      </c>
      <c r="I167" s="109">
        <v>0.04</v>
      </c>
      <c r="J167" s="111"/>
      <c r="K167" s="108">
        <v>10</v>
      </c>
      <c r="L167" s="109">
        <v>0.16700000000000001</v>
      </c>
      <c r="M167" s="109">
        <v>0.03</v>
      </c>
      <c r="N167" s="111"/>
      <c r="O167" s="108">
        <v>8</v>
      </c>
      <c r="P167" s="109">
        <v>0.13800000000000001</v>
      </c>
      <c r="Q167" s="109">
        <v>0.03</v>
      </c>
      <c r="R167" s="111"/>
    </row>
    <row r="168" spans="1:18" x14ac:dyDescent="0.2">
      <c r="A168" s="391"/>
      <c r="B168" s="20" t="s">
        <v>207</v>
      </c>
      <c r="C168" s="108">
        <v>20</v>
      </c>
      <c r="D168" s="109">
        <v>0.35199999999999998</v>
      </c>
      <c r="E168" s="109">
        <v>7.0000000000000007E-2</v>
      </c>
      <c r="F168" s="111"/>
      <c r="G168" s="108">
        <v>25</v>
      </c>
      <c r="H168" s="109">
        <v>0.42699999999999999</v>
      </c>
      <c r="I168" s="109">
        <v>0.09</v>
      </c>
      <c r="J168" s="111"/>
      <c r="K168" s="108">
        <v>21</v>
      </c>
      <c r="L168" s="109">
        <v>0.35599999999999998</v>
      </c>
      <c r="M168" s="109">
        <v>7.0000000000000007E-2</v>
      </c>
      <c r="N168" s="111"/>
      <c r="O168" s="108">
        <v>21</v>
      </c>
      <c r="P168" s="109">
        <v>0.35599999999999998</v>
      </c>
      <c r="Q168" s="109">
        <v>7.0000000000000007E-2</v>
      </c>
      <c r="R168" s="111"/>
    </row>
    <row r="169" spans="1:18" x14ac:dyDescent="0.2">
      <c r="A169" s="391"/>
      <c r="B169" s="20" t="s">
        <v>208</v>
      </c>
      <c r="C169" s="108">
        <v>42</v>
      </c>
      <c r="D169" s="109">
        <v>0.73199999999999998</v>
      </c>
      <c r="E169" s="109">
        <v>0.15</v>
      </c>
      <c r="F169" s="111"/>
      <c r="G169" s="108">
        <v>61</v>
      </c>
      <c r="H169" s="109">
        <v>1.0640000000000001</v>
      </c>
      <c r="I169" s="109">
        <v>0.22</v>
      </c>
      <c r="J169" s="111"/>
      <c r="K169" s="108">
        <v>69</v>
      </c>
      <c r="L169" s="109">
        <v>1.196</v>
      </c>
      <c r="M169" s="109">
        <v>0.25</v>
      </c>
      <c r="N169" s="111"/>
      <c r="O169" s="108">
        <v>62</v>
      </c>
      <c r="P169" s="109">
        <v>1.0720000000000001</v>
      </c>
      <c r="Q169" s="109">
        <v>0.22</v>
      </c>
      <c r="R169" s="111"/>
    </row>
    <row r="170" spans="1:18" x14ac:dyDescent="0.2">
      <c r="A170" s="391"/>
      <c r="B170" s="20" t="s">
        <v>209</v>
      </c>
      <c r="C170" s="108">
        <v>7</v>
      </c>
      <c r="D170" s="109">
        <v>0.123</v>
      </c>
      <c r="E170" s="109">
        <v>0.03</v>
      </c>
      <c r="F170" s="111"/>
      <c r="G170" s="108">
        <v>19</v>
      </c>
      <c r="H170" s="109">
        <v>0.33600000000000002</v>
      </c>
      <c r="I170" s="109">
        <v>7.0000000000000007E-2</v>
      </c>
      <c r="J170" s="111"/>
      <c r="K170" s="108">
        <v>17</v>
      </c>
      <c r="L170" s="109">
        <v>0.30199999999999999</v>
      </c>
      <c r="M170" s="109">
        <v>0.06</v>
      </c>
      <c r="N170" s="111"/>
      <c r="O170" s="108">
        <v>12</v>
      </c>
      <c r="P170" s="109">
        <v>0.215</v>
      </c>
      <c r="Q170" s="109">
        <v>0.04</v>
      </c>
      <c r="R170" s="111"/>
    </row>
    <row r="171" spans="1:18" ht="13.5" thickBot="1" x14ac:dyDescent="0.25">
      <c r="A171" s="392"/>
      <c r="B171" s="22" t="s">
        <v>210</v>
      </c>
      <c r="C171" s="120">
        <v>19</v>
      </c>
      <c r="D171" s="121">
        <v>0.32900000000000001</v>
      </c>
      <c r="E171" s="121">
        <v>7.0000000000000007E-2</v>
      </c>
      <c r="F171" s="126"/>
      <c r="G171" s="120">
        <v>25</v>
      </c>
      <c r="H171" s="121">
        <v>0.42899999999999999</v>
      </c>
      <c r="I171" s="121">
        <v>0.09</v>
      </c>
      <c r="J171" s="126"/>
      <c r="K171" s="120">
        <v>29</v>
      </c>
      <c r="L171" s="121">
        <v>0.50800000000000001</v>
      </c>
      <c r="M171" s="121">
        <v>0.1</v>
      </c>
      <c r="N171" s="126"/>
      <c r="O171" s="120">
        <v>28</v>
      </c>
      <c r="P171" s="121">
        <v>0.48599999999999999</v>
      </c>
      <c r="Q171" s="121">
        <v>0.1</v>
      </c>
      <c r="R171" s="126"/>
    </row>
    <row r="172" spans="1:18" ht="13.5" thickBot="1" x14ac:dyDescent="0.25">
      <c r="A172" s="34" t="s">
        <v>92</v>
      </c>
      <c r="B172" s="140" t="s">
        <v>127</v>
      </c>
      <c r="C172" s="120">
        <v>3</v>
      </c>
      <c r="D172" s="121">
        <v>4.2000000000000003E-2</v>
      </c>
      <c r="E172" s="121">
        <v>1.7999999999999999E-2</v>
      </c>
      <c r="F172" s="126"/>
      <c r="G172" s="120">
        <v>3</v>
      </c>
      <c r="H172" s="121">
        <v>5.0999999999999997E-2</v>
      </c>
      <c r="I172" s="121">
        <v>2.5000000000000001E-2</v>
      </c>
      <c r="J172" s="126"/>
      <c r="K172" s="120">
        <v>3</v>
      </c>
      <c r="L172" s="121">
        <v>4.3999999999999997E-2</v>
      </c>
      <c r="M172" s="121">
        <v>1.7000000000000001E-2</v>
      </c>
      <c r="N172" s="126"/>
      <c r="O172" s="120">
        <v>3</v>
      </c>
      <c r="P172" s="121">
        <v>4.1000000000000002E-2</v>
      </c>
      <c r="Q172" s="121">
        <v>1.7000000000000001E-2</v>
      </c>
      <c r="R172" s="126"/>
    </row>
    <row r="173" spans="1:18" ht="13.5" thickBot="1" x14ac:dyDescent="0.25">
      <c r="A173" s="141" t="s">
        <v>103</v>
      </c>
      <c r="B173" s="35" t="s">
        <v>128</v>
      </c>
      <c r="C173" s="120">
        <v>3</v>
      </c>
      <c r="D173" s="121">
        <v>5.3999999999999999E-2</v>
      </c>
      <c r="E173" s="121">
        <v>1.7999999999999999E-2</v>
      </c>
      <c r="F173" s="126"/>
      <c r="G173" s="120">
        <v>2</v>
      </c>
      <c r="H173" s="121">
        <v>3.5999999999999997E-2</v>
      </c>
      <c r="I173" s="121">
        <v>2E-3</v>
      </c>
      <c r="J173" s="126"/>
      <c r="K173" s="120">
        <v>2</v>
      </c>
      <c r="L173" s="121">
        <v>3.6999999999999998E-2</v>
      </c>
      <c r="M173" s="121">
        <v>2E-3</v>
      </c>
      <c r="N173" s="126"/>
      <c r="O173" s="120">
        <v>3</v>
      </c>
      <c r="P173" s="121">
        <v>5.6000000000000001E-2</v>
      </c>
      <c r="Q173" s="121">
        <v>1.7999999999999999E-2</v>
      </c>
      <c r="R173" s="126"/>
    </row>
    <row r="174" spans="1:18" x14ac:dyDescent="0.2">
      <c r="A174" s="390" t="s">
        <v>131</v>
      </c>
      <c r="B174" s="135" t="s">
        <v>9</v>
      </c>
      <c r="C174" s="466">
        <v>6</v>
      </c>
      <c r="D174" s="464"/>
      <c r="E174" s="464"/>
      <c r="F174" s="467"/>
      <c r="G174" s="463">
        <v>6</v>
      </c>
      <c r="H174" s="464"/>
      <c r="I174" s="464"/>
      <c r="J174" s="465"/>
      <c r="K174" s="466">
        <v>6</v>
      </c>
      <c r="L174" s="464"/>
      <c r="M174" s="464"/>
      <c r="N174" s="467"/>
      <c r="O174" s="463">
        <v>6</v>
      </c>
      <c r="P174" s="464"/>
      <c r="Q174" s="464"/>
      <c r="R174" s="467"/>
    </row>
    <row r="175" spans="1:18" ht="13.5" thickBot="1" x14ac:dyDescent="0.25">
      <c r="A175" s="392"/>
      <c r="B175" s="137" t="s">
        <v>10</v>
      </c>
      <c r="C175" s="468">
        <v>6</v>
      </c>
      <c r="D175" s="469"/>
      <c r="E175" s="469"/>
      <c r="F175" s="470"/>
      <c r="G175" s="471">
        <v>6</v>
      </c>
      <c r="H175" s="469"/>
      <c r="I175" s="469"/>
      <c r="J175" s="472"/>
      <c r="K175" s="468">
        <v>6</v>
      </c>
      <c r="L175" s="469"/>
      <c r="M175" s="469"/>
      <c r="N175" s="470"/>
      <c r="O175" s="471">
        <v>6</v>
      </c>
      <c r="P175" s="469"/>
      <c r="Q175" s="469"/>
      <c r="R175" s="470"/>
    </row>
    <row r="176" spans="1:18" x14ac:dyDescent="0.2">
      <c r="A176" s="422" t="s">
        <v>132</v>
      </c>
      <c r="B176" s="135" t="s">
        <v>9</v>
      </c>
      <c r="C176" s="476">
        <v>14</v>
      </c>
      <c r="D176" s="477"/>
      <c r="E176" s="477"/>
      <c r="F176" s="478"/>
      <c r="G176" s="479">
        <v>14</v>
      </c>
      <c r="H176" s="477"/>
      <c r="I176" s="477"/>
      <c r="J176" s="480"/>
      <c r="K176" s="476">
        <v>14</v>
      </c>
      <c r="L176" s="477"/>
      <c r="M176" s="477"/>
      <c r="N176" s="478"/>
      <c r="O176" s="479">
        <v>14</v>
      </c>
      <c r="P176" s="477"/>
      <c r="Q176" s="477"/>
      <c r="R176" s="478"/>
    </row>
    <row r="177" spans="1:18" ht="13.5" thickBot="1" x14ac:dyDescent="0.25">
      <c r="A177" s="423"/>
      <c r="B177" s="137" t="s">
        <v>10</v>
      </c>
      <c r="C177" s="468">
        <v>14</v>
      </c>
      <c r="D177" s="469"/>
      <c r="E177" s="469"/>
      <c r="F177" s="470"/>
      <c r="G177" s="471">
        <v>14</v>
      </c>
      <c r="H177" s="469"/>
      <c r="I177" s="469"/>
      <c r="J177" s="472"/>
      <c r="K177" s="468">
        <v>14</v>
      </c>
      <c r="L177" s="469"/>
      <c r="M177" s="469"/>
      <c r="N177" s="470"/>
      <c r="O177" s="471">
        <v>14</v>
      </c>
      <c r="P177" s="469"/>
      <c r="Q177" s="469"/>
      <c r="R177" s="470"/>
    </row>
    <row r="178" spans="1:18" ht="13.5" thickBot="1" x14ac:dyDescent="0.25">
      <c r="A178" s="16"/>
      <c r="B178" s="39" t="s">
        <v>133</v>
      </c>
      <c r="C178" s="410">
        <v>4.1666666666666664E-2</v>
      </c>
      <c r="D178" s="411"/>
      <c r="E178" s="411"/>
      <c r="F178" s="412"/>
      <c r="G178" s="410">
        <v>0.25</v>
      </c>
      <c r="H178" s="411"/>
      <c r="I178" s="411"/>
      <c r="J178" s="411"/>
      <c r="K178" s="410">
        <v>0.58333333333333304</v>
      </c>
      <c r="L178" s="411"/>
      <c r="M178" s="411"/>
      <c r="N178" s="411"/>
      <c r="O178" s="410">
        <v>0.75</v>
      </c>
      <c r="P178" s="411"/>
      <c r="Q178" s="411"/>
      <c r="R178" s="412"/>
    </row>
    <row r="179" spans="1:18" x14ac:dyDescent="0.2">
      <c r="A179" s="103"/>
      <c r="B179" s="142" t="s">
        <v>211</v>
      </c>
      <c r="C179" s="473">
        <v>229</v>
      </c>
      <c r="D179" s="474"/>
      <c r="E179" s="474"/>
      <c r="F179" s="475"/>
      <c r="G179" s="473">
        <v>229</v>
      </c>
      <c r="H179" s="474"/>
      <c r="I179" s="474"/>
      <c r="J179" s="475"/>
      <c r="K179" s="473">
        <v>229</v>
      </c>
      <c r="L179" s="474"/>
      <c r="M179" s="474"/>
      <c r="N179" s="475"/>
      <c r="O179" s="473">
        <v>228</v>
      </c>
      <c r="P179" s="474"/>
      <c r="Q179" s="474"/>
      <c r="R179" s="475"/>
    </row>
    <row r="180" spans="1:18" x14ac:dyDescent="0.2">
      <c r="A180" s="100"/>
      <c r="B180" s="41" t="s">
        <v>212</v>
      </c>
      <c r="C180" s="481">
        <v>230</v>
      </c>
      <c r="D180" s="482"/>
      <c r="E180" s="482"/>
      <c r="F180" s="483"/>
      <c r="G180" s="481">
        <v>0</v>
      </c>
      <c r="H180" s="482"/>
      <c r="I180" s="482"/>
      <c r="J180" s="483"/>
      <c r="K180" s="481">
        <v>0</v>
      </c>
      <c r="L180" s="482"/>
      <c r="M180" s="482"/>
      <c r="N180" s="483"/>
      <c r="O180" s="481">
        <v>230</v>
      </c>
      <c r="P180" s="482"/>
      <c r="Q180" s="482"/>
      <c r="R180" s="483"/>
    </row>
    <row r="181" spans="1:18" x14ac:dyDescent="0.2">
      <c r="A181" s="100"/>
      <c r="B181" s="41" t="s">
        <v>213</v>
      </c>
      <c r="C181" s="481">
        <v>118</v>
      </c>
      <c r="D181" s="482"/>
      <c r="E181" s="482"/>
      <c r="F181" s="483"/>
      <c r="G181" s="481">
        <v>117</v>
      </c>
      <c r="H181" s="482"/>
      <c r="I181" s="482"/>
      <c r="J181" s="483"/>
      <c r="K181" s="481">
        <v>117</v>
      </c>
      <c r="L181" s="482"/>
      <c r="M181" s="482"/>
      <c r="N181" s="483"/>
      <c r="O181" s="481">
        <v>118</v>
      </c>
      <c r="P181" s="482"/>
      <c r="Q181" s="482"/>
      <c r="R181" s="483"/>
    </row>
    <row r="182" spans="1:18" x14ac:dyDescent="0.2">
      <c r="A182" s="100"/>
      <c r="B182" s="41" t="s">
        <v>214</v>
      </c>
      <c r="C182" s="481">
        <v>118</v>
      </c>
      <c r="D182" s="482"/>
      <c r="E182" s="482"/>
      <c r="F182" s="483"/>
      <c r="G182" s="481">
        <v>116</v>
      </c>
      <c r="H182" s="482"/>
      <c r="I182" s="482"/>
      <c r="J182" s="483"/>
      <c r="K182" s="481">
        <v>116</v>
      </c>
      <c r="L182" s="482"/>
      <c r="M182" s="482"/>
      <c r="N182" s="483"/>
      <c r="O182" s="481">
        <v>116</v>
      </c>
      <c r="P182" s="482"/>
      <c r="Q182" s="482"/>
      <c r="R182" s="483"/>
    </row>
    <row r="183" spans="1:18" x14ac:dyDescent="0.2">
      <c r="A183" s="100"/>
      <c r="B183" s="41" t="s">
        <v>140</v>
      </c>
      <c r="C183" s="481">
        <v>10.3</v>
      </c>
      <c r="D183" s="482"/>
      <c r="E183" s="482"/>
      <c r="F183" s="483"/>
      <c r="G183" s="481">
        <v>10.199999999999999</v>
      </c>
      <c r="H183" s="482"/>
      <c r="I183" s="482"/>
      <c r="J183" s="483"/>
      <c r="K183" s="481">
        <v>10.1</v>
      </c>
      <c r="L183" s="482"/>
      <c r="M183" s="482"/>
      <c r="N183" s="483"/>
      <c r="O183" s="481">
        <v>10.1</v>
      </c>
      <c r="P183" s="482"/>
      <c r="Q183" s="482"/>
      <c r="R183" s="483"/>
    </row>
    <row r="184" spans="1:18" ht="13.5" thickBot="1" x14ac:dyDescent="0.25">
      <c r="A184" s="16"/>
      <c r="B184" s="143" t="s">
        <v>141</v>
      </c>
      <c r="C184" s="484">
        <v>10.3</v>
      </c>
      <c r="D184" s="485"/>
      <c r="E184" s="485"/>
      <c r="F184" s="486"/>
      <c r="G184" s="484">
        <v>10.199999999999999</v>
      </c>
      <c r="H184" s="485"/>
      <c r="I184" s="485"/>
      <c r="J184" s="486"/>
      <c r="K184" s="484">
        <v>10.199999999999999</v>
      </c>
      <c r="L184" s="485"/>
      <c r="M184" s="485"/>
      <c r="N184" s="486"/>
      <c r="O184" s="484">
        <v>10.199999999999999</v>
      </c>
      <c r="P184" s="485"/>
      <c r="Q184" s="485"/>
      <c r="R184" s="486"/>
    </row>
    <row r="185" spans="1:18" ht="13.5" thickBot="1" x14ac:dyDescent="0.25">
      <c r="A185" s="416" t="s">
        <v>215</v>
      </c>
      <c r="B185" s="417"/>
      <c r="C185" s="417"/>
      <c r="D185" s="417"/>
      <c r="E185" s="417"/>
      <c r="F185" s="417"/>
      <c r="G185" s="417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8"/>
    </row>
    <row r="186" spans="1:18" x14ac:dyDescent="0.2">
      <c r="A186" s="487" t="s">
        <v>216</v>
      </c>
      <c r="B186" s="490" t="s">
        <v>47</v>
      </c>
      <c r="C186" s="426">
        <v>4.1666666666666664E-2</v>
      </c>
      <c r="D186" s="395"/>
      <c r="E186" s="395"/>
      <c r="F186" s="395"/>
      <c r="G186" s="396">
        <v>0.25</v>
      </c>
      <c r="H186" s="381"/>
      <c r="I186" s="381"/>
      <c r="J186" s="382"/>
      <c r="K186" s="381">
        <v>0.58333333333333337</v>
      </c>
      <c r="L186" s="381"/>
      <c r="M186" s="381"/>
      <c r="N186" s="381"/>
      <c r="O186" s="437">
        <v>0.75</v>
      </c>
      <c r="P186" s="384"/>
      <c r="Q186" s="384"/>
      <c r="R186" s="385"/>
    </row>
    <row r="187" spans="1:18" ht="13.5" thickBot="1" x14ac:dyDescent="0.25">
      <c r="A187" s="488"/>
      <c r="B187" s="491"/>
      <c r="C187" s="6" t="s">
        <v>48</v>
      </c>
      <c r="D187" s="7" t="s">
        <v>49</v>
      </c>
      <c r="E187" s="7" t="s">
        <v>50</v>
      </c>
      <c r="F187" s="18" t="s">
        <v>144</v>
      </c>
      <c r="G187" s="8" t="s">
        <v>48</v>
      </c>
      <c r="H187" s="7" t="s">
        <v>49</v>
      </c>
      <c r="I187" s="7" t="s">
        <v>50</v>
      </c>
      <c r="J187" s="17" t="s">
        <v>144</v>
      </c>
      <c r="K187" s="8" t="s">
        <v>48</v>
      </c>
      <c r="L187" s="7" t="s">
        <v>49</v>
      </c>
      <c r="M187" s="7" t="s">
        <v>50</v>
      </c>
      <c r="N187" s="18" t="s">
        <v>144</v>
      </c>
      <c r="O187" s="43" t="s">
        <v>48</v>
      </c>
      <c r="P187" s="44" t="s">
        <v>49</v>
      </c>
      <c r="Q187" s="44" t="s">
        <v>50</v>
      </c>
      <c r="R187" s="127" t="s">
        <v>144</v>
      </c>
    </row>
    <row r="188" spans="1:18" x14ac:dyDescent="0.2">
      <c r="A188" s="488"/>
      <c r="B188" s="135" t="s">
        <v>217</v>
      </c>
      <c r="C188" s="63">
        <v>22</v>
      </c>
      <c r="D188" s="64">
        <v>8.8709999999999987</v>
      </c>
      <c r="E188" s="64">
        <v>1.5190000000000001</v>
      </c>
      <c r="F188" s="65">
        <v>5.2999999999999999E-2</v>
      </c>
      <c r="G188" s="63">
        <v>30</v>
      </c>
      <c r="H188" s="64">
        <v>11.613</v>
      </c>
      <c r="I188" s="64">
        <v>2.4370000000000003</v>
      </c>
      <c r="J188" s="65">
        <v>9.4E-2</v>
      </c>
      <c r="K188" s="63">
        <v>38</v>
      </c>
      <c r="L188" s="64">
        <v>15.049000000000001</v>
      </c>
      <c r="M188" s="64">
        <v>2.722</v>
      </c>
      <c r="N188" s="65">
        <v>0.155</v>
      </c>
      <c r="O188" s="63">
        <v>26</v>
      </c>
      <c r="P188" s="64">
        <v>10.305999999999999</v>
      </c>
      <c r="Q188" s="64">
        <v>2.0409999999999999</v>
      </c>
      <c r="R188" s="66">
        <v>7.2999999999999995E-2</v>
      </c>
    </row>
    <row r="189" spans="1:18" x14ac:dyDescent="0.2">
      <c r="A189" s="488"/>
      <c r="B189" s="136" t="s">
        <v>218</v>
      </c>
      <c r="C189" s="54">
        <v>16</v>
      </c>
      <c r="D189" s="55">
        <v>6.3359999999999994</v>
      </c>
      <c r="E189" s="55">
        <v>0.27699999999999997</v>
      </c>
      <c r="F189" s="56">
        <v>2.5999999999999999E-2</v>
      </c>
      <c r="G189" s="54">
        <v>17</v>
      </c>
      <c r="H189" s="55">
        <v>6.6779999999999999</v>
      </c>
      <c r="I189" s="55">
        <v>0.66600000000000004</v>
      </c>
      <c r="J189" s="56">
        <v>0.03</v>
      </c>
      <c r="K189" s="54">
        <v>7</v>
      </c>
      <c r="L189" s="55">
        <v>2.8170000000000002</v>
      </c>
      <c r="M189" s="55">
        <v>0.19599999999999998</v>
      </c>
      <c r="N189" s="56">
        <v>5.0000000000000001E-3</v>
      </c>
      <c r="O189" s="54">
        <v>17</v>
      </c>
      <c r="P189" s="55">
        <v>6.6239999999999997</v>
      </c>
      <c r="Q189" s="55">
        <v>0.32399999999999995</v>
      </c>
      <c r="R189" s="57">
        <v>2.9000000000000001E-2</v>
      </c>
    </row>
    <row r="190" spans="1:18" x14ac:dyDescent="0.2">
      <c r="A190" s="488"/>
      <c r="B190" s="136" t="s">
        <v>219</v>
      </c>
      <c r="C190" s="54">
        <v>476</v>
      </c>
      <c r="D190" s="55">
        <v>-8.3759999999999994</v>
      </c>
      <c r="E190" s="55">
        <v>-1.431</v>
      </c>
      <c r="F190" s="56"/>
      <c r="G190" s="54">
        <v>633</v>
      </c>
      <c r="H190" s="55">
        <v>-11.055</v>
      </c>
      <c r="I190" s="55">
        <v>-2.3340000000000001</v>
      </c>
      <c r="J190" s="56">
        <v>0</v>
      </c>
      <c r="K190" s="54">
        <v>818</v>
      </c>
      <c r="L190" s="55">
        <v>-14.361000000000001</v>
      </c>
      <c r="M190" s="55">
        <v>-2.5649999999999999</v>
      </c>
      <c r="N190" s="56">
        <v>0</v>
      </c>
      <c r="O190" s="54">
        <v>551</v>
      </c>
      <c r="P190" s="55">
        <v>-9.7319999999999993</v>
      </c>
      <c r="Q190" s="55">
        <v>-1.929</v>
      </c>
      <c r="R190" s="57"/>
    </row>
    <row r="191" spans="1:18" x14ac:dyDescent="0.2">
      <c r="A191" s="488"/>
      <c r="B191" s="136" t="s">
        <v>220</v>
      </c>
      <c r="C191" s="54">
        <v>272</v>
      </c>
      <c r="D191" s="55">
        <v>-4.8419999999999996</v>
      </c>
      <c r="E191" s="55">
        <v>-0.23699999999999999</v>
      </c>
      <c r="F191" s="56"/>
      <c r="G191" s="54">
        <v>363</v>
      </c>
      <c r="H191" s="55">
        <v>-6.4530000000000003</v>
      </c>
      <c r="I191" s="55">
        <v>-0.61199999999999999</v>
      </c>
      <c r="J191" s="56">
        <v>0</v>
      </c>
      <c r="K191" s="54">
        <v>152</v>
      </c>
      <c r="L191" s="55">
        <v>-2.7090000000000001</v>
      </c>
      <c r="M191" s="55">
        <v>-0.17399999999999999</v>
      </c>
      <c r="N191" s="56">
        <v>0</v>
      </c>
      <c r="O191" s="54">
        <v>285</v>
      </c>
      <c r="P191" s="55">
        <v>-5.13</v>
      </c>
      <c r="Q191" s="55">
        <v>-0.28499999999999998</v>
      </c>
      <c r="R191" s="57"/>
    </row>
    <row r="192" spans="1:18" x14ac:dyDescent="0.2">
      <c r="A192" s="488"/>
      <c r="B192" s="136" t="s">
        <v>221</v>
      </c>
      <c r="C192" s="54">
        <v>47</v>
      </c>
      <c r="D192" s="55">
        <v>-0.495</v>
      </c>
      <c r="E192" s="55">
        <v>-8.7999999999999995E-2</v>
      </c>
      <c r="F192" s="56">
        <v>0</v>
      </c>
      <c r="G192" s="54">
        <v>53</v>
      </c>
      <c r="H192" s="55">
        <v>-0.55800000000000005</v>
      </c>
      <c r="I192" s="55">
        <v>-0.10299999999999999</v>
      </c>
      <c r="J192" s="56">
        <v>0</v>
      </c>
      <c r="K192" s="54">
        <v>66</v>
      </c>
      <c r="L192" s="55">
        <v>-0.68799999999999994</v>
      </c>
      <c r="M192" s="55">
        <v>-0.157</v>
      </c>
      <c r="N192" s="56">
        <v>0</v>
      </c>
      <c r="O192" s="54">
        <v>54</v>
      </c>
      <c r="P192" s="55">
        <v>-0.57399999999999995</v>
      </c>
      <c r="Q192" s="55">
        <v>-0.112</v>
      </c>
      <c r="R192" s="57">
        <v>0</v>
      </c>
    </row>
    <row r="193" spans="1:18" ht="13.5" thickBot="1" x14ac:dyDescent="0.25">
      <c r="A193" s="489"/>
      <c r="B193" s="137" t="s">
        <v>222</v>
      </c>
      <c r="C193" s="59">
        <v>139</v>
      </c>
      <c r="D193" s="60">
        <v>-1.494</v>
      </c>
      <c r="E193" s="60">
        <v>-4.1000000000000002E-2</v>
      </c>
      <c r="F193" s="61">
        <v>1E-3</v>
      </c>
      <c r="G193" s="59">
        <v>22</v>
      </c>
      <c r="H193" s="60">
        <v>-0.22500000000000001</v>
      </c>
      <c r="I193" s="60">
        <v>-5.3999999999999999E-2</v>
      </c>
      <c r="J193" s="61">
        <v>0</v>
      </c>
      <c r="K193" s="59">
        <v>10</v>
      </c>
      <c r="L193" s="60">
        <v>-0.108</v>
      </c>
      <c r="M193" s="60">
        <v>-2.1999999999999999E-2</v>
      </c>
      <c r="N193" s="61">
        <v>0</v>
      </c>
      <c r="O193" s="59">
        <v>137</v>
      </c>
      <c r="P193" s="60">
        <v>-1.494</v>
      </c>
      <c r="Q193" s="60">
        <v>-0.04</v>
      </c>
      <c r="R193" s="62">
        <v>1E-3</v>
      </c>
    </row>
    <row r="194" spans="1:18" x14ac:dyDescent="0.2">
      <c r="A194" s="492" t="s">
        <v>92</v>
      </c>
      <c r="B194" s="145" t="s">
        <v>223</v>
      </c>
      <c r="C194" s="63">
        <v>95</v>
      </c>
      <c r="D194" s="64">
        <v>1.4510000000000001</v>
      </c>
      <c r="E194" s="64">
        <v>0.86799999999999999</v>
      </c>
      <c r="F194" s="65"/>
      <c r="G194" s="63">
        <v>162</v>
      </c>
      <c r="H194" s="64">
        <v>2.56</v>
      </c>
      <c r="I194" s="64">
        <v>1.3220000000000001</v>
      </c>
      <c r="J194" s="65"/>
      <c r="K194" s="63">
        <v>154</v>
      </c>
      <c r="L194" s="64">
        <v>2.4289999999999998</v>
      </c>
      <c r="M194" s="64">
        <v>1.286</v>
      </c>
      <c r="N194" s="65"/>
      <c r="O194" s="63">
        <v>154</v>
      </c>
      <c r="P194" s="64">
        <v>2.4620000000000002</v>
      </c>
      <c r="Q194" s="64">
        <v>1.2889999999999999</v>
      </c>
      <c r="R194" s="107"/>
    </row>
    <row r="195" spans="1:18" x14ac:dyDescent="0.2">
      <c r="A195" s="493"/>
      <c r="B195" s="145" t="s">
        <v>224</v>
      </c>
      <c r="C195" s="54">
        <v>4</v>
      </c>
      <c r="D195" s="55">
        <v>5.8000000000000003E-2</v>
      </c>
      <c r="E195" s="55">
        <v>5.1999999999999998E-2</v>
      </c>
      <c r="F195" s="56"/>
      <c r="G195" s="54">
        <v>28</v>
      </c>
      <c r="H195" s="55">
        <v>0.47</v>
      </c>
      <c r="I195" s="55">
        <v>0.16700000000000001</v>
      </c>
      <c r="J195" s="56"/>
      <c r="K195" s="54">
        <v>21</v>
      </c>
      <c r="L195" s="55">
        <v>0.34699999999999998</v>
      </c>
      <c r="M195" s="55">
        <v>0.123</v>
      </c>
      <c r="N195" s="56"/>
      <c r="O195" s="54">
        <v>5</v>
      </c>
      <c r="P195" s="55">
        <v>6.7000000000000004E-2</v>
      </c>
      <c r="Q195" s="55">
        <v>0.05</v>
      </c>
      <c r="R195" s="111"/>
    </row>
    <row r="196" spans="1:18" x14ac:dyDescent="0.2">
      <c r="A196" s="493"/>
      <c r="B196" s="145" t="s">
        <v>225</v>
      </c>
      <c r="C196" s="54">
        <v>27</v>
      </c>
      <c r="D196" s="55">
        <v>0.48399999999999999</v>
      </c>
      <c r="E196" s="55">
        <v>3.6999999999999998E-2</v>
      </c>
      <c r="F196" s="56"/>
      <c r="G196" s="54">
        <v>46</v>
      </c>
      <c r="H196" s="55">
        <v>0.81100000000000005</v>
      </c>
      <c r="I196" s="55">
        <v>8.3000000000000004E-2</v>
      </c>
      <c r="J196" s="56"/>
      <c r="K196" s="54">
        <v>41</v>
      </c>
      <c r="L196" s="55">
        <v>0.73099999999999998</v>
      </c>
      <c r="M196" s="55">
        <v>7.9000000000000001E-2</v>
      </c>
      <c r="N196" s="56"/>
      <c r="O196" s="54">
        <v>28</v>
      </c>
      <c r="P196" s="55">
        <v>0.51</v>
      </c>
      <c r="Q196" s="55">
        <v>1.7000000000000001E-2</v>
      </c>
      <c r="R196" s="111"/>
    </row>
    <row r="197" spans="1:18" x14ac:dyDescent="0.2">
      <c r="A197" s="493"/>
      <c r="B197" s="145" t="s">
        <v>226</v>
      </c>
      <c r="C197" s="54">
        <v>218</v>
      </c>
      <c r="D197" s="55">
        <v>3.8540000000000001</v>
      </c>
      <c r="E197" s="55">
        <v>0.503</v>
      </c>
      <c r="F197" s="56"/>
      <c r="G197" s="54">
        <v>259</v>
      </c>
      <c r="H197" s="55">
        <v>4.55</v>
      </c>
      <c r="I197" s="55">
        <v>0.78</v>
      </c>
      <c r="J197" s="56"/>
      <c r="K197" s="54">
        <v>274</v>
      </c>
      <c r="L197" s="55">
        <v>4.8010000000000002</v>
      </c>
      <c r="M197" s="55">
        <v>0.88200000000000001</v>
      </c>
      <c r="N197" s="56"/>
      <c r="O197" s="54">
        <v>240</v>
      </c>
      <c r="P197" s="55">
        <v>4.2839999999999998</v>
      </c>
      <c r="Q197" s="55">
        <v>0.59899999999999998</v>
      </c>
      <c r="R197" s="111"/>
    </row>
    <row r="198" spans="1:18" x14ac:dyDescent="0.2">
      <c r="A198" s="493"/>
      <c r="B198" s="145" t="s">
        <v>227</v>
      </c>
      <c r="C198" s="54">
        <v>3</v>
      </c>
      <c r="D198" s="55">
        <v>5.7000000000000002E-2</v>
      </c>
      <c r="E198" s="55">
        <v>-8.0000000000000002E-3</v>
      </c>
      <c r="F198" s="56"/>
      <c r="G198" s="54">
        <v>4</v>
      </c>
      <c r="H198" s="55">
        <v>6.7000000000000004E-2</v>
      </c>
      <c r="I198" s="55">
        <v>-2.5999999999999999E-2</v>
      </c>
      <c r="J198" s="56"/>
      <c r="K198" s="54">
        <v>5</v>
      </c>
      <c r="L198" s="55">
        <v>0.08</v>
      </c>
      <c r="M198" s="55">
        <v>1.0999999999999999E-2</v>
      </c>
      <c r="N198" s="56"/>
      <c r="O198" s="54">
        <v>4</v>
      </c>
      <c r="P198" s="55">
        <v>7.6999999999999999E-2</v>
      </c>
      <c r="Q198" s="55">
        <v>1.2E-2</v>
      </c>
      <c r="R198" s="111"/>
    </row>
    <row r="199" spans="1:18" x14ac:dyDescent="0.2">
      <c r="A199" s="493"/>
      <c r="B199" s="129" t="s">
        <v>228</v>
      </c>
      <c r="C199" s="54">
        <v>107</v>
      </c>
      <c r="D199" s="55">
        <v>1.8959999999999999</v>
      </c>
      <c r="E199" s="55">
        <v>0.188</v>
      </c>
      <c r="F199" s="56"/>
      <c r="G199" s="54">
        <v>109</v>
      </c>
      <c r="H199" s="55">
        <v>1.93</v>
      </c>
      <c r="I199" s="55">
        <v>0.20200000000000001</v>
      </c>
      <c r="J199" s="56"/>
      <c r="K199" s="54">
        <v>107</v>
      </c>
      <c r="L199" s="55">
        <v>1.907</v>
      </c>
      <c r="M199" s="55">
        <v>0.19</v>
      </c>
      <c r="N199" s="56"/>
      <c r="O199" s="54">
        <v>86</v>
      </c>
      <c r="P199" s="55">
        <v>1.544</v>
      </c>
      <c r="Q199" s="55">
        <v>0.17499999999999999</v>
      </c>
      <c r="R199" s="111"/>
    </row>
    <row r="200" spans="1:18" x14ac:dyDescent="0.2">
      <c r="A200" s="493"/>
      <c r="B200" s="129" t="s">
        <v>229</v>
      </c>
      <c r="C200" s="54">
        <v>32</v>
      </c>
      <c r="D200" s="55">
        <v>0.56000000000000005</v>
      </c>
      <c r="E200" s="55">
        <v>6.7000000000000004E-2</v>
      </c>
      <c r="F200" s="56"/>
      <c r="G200" s="54">
        <v>36</v>
      </c>
      <c r="H200" s="55">
        <v>0.64500000000000002</v>
      </c>
      <c r="I200" s="55">
        <v>6.2E-2</v>
      </c>
      <c r="J200" s="56"/>
      <c r="K200" s="54">
        <v>41</v>
      </c>
      <c r="L200" s="55">
        <v>0.72499999999999998</v>
      </c>
      <c r="M200" s="55">
        <v>9.5000000000000001E-2</v>
      </c>
      <c r="N200" s="56"/>
      <c r="O200" s="54">
        <v>42</v>
      </c>
      <c r="P200" s="55">
        <v>0.76</v>
      </c>
      <c r="Q200" s="55">
        <v>6.8000000000000005E-2</v>
      </c>
      <c r="R200" s="111"/>
    </row>
    <row r="201" spans="1:18" ht="13.5" thickBot="1" x14ac:dyDescent="0.25">
      <c r="A201" s="493"/>
      <c r="B201" s="146" t="s">
        <v>230</v>
      </c>
      <c r="C201" s="67">
        <v>15</v>
      </c>
      <c r="D201" s="68">
        <v>3.6999999999999998E-2</v>
      </c>
      <c r="E201" s="68">
        <v>-0.26900000000000002</v>
      </c>
      <c r="F201" s="69"/>
      <c r="G201" s="67">
        <v>15</v>
      </c>
      <c r="H201" s="68">
        <v>5.0999999999999997E-2</v>
      </c>
      <c r="I201" s="68">
        <v>-0.26100000000000001</v>
      </c>
      <c r="J201" s="69"/>
      <c r="K201" s="67">
        <v>15</v>
      </c>
      <c r="L201" s="68">
        <v>7.3999999999999996E-2</v>
      </c>
      <c r="M201" s="68">
        <v>-0.26200000000000001</v>
      </c>
      <c r="N201" s="69"/>
      <c r="O201" s="67">
        <v>15</v>
      </c>
      <c r="P201" s="68">
        <v>5.6000000000000001E-2</v>
      </c>
      <c r="Q201" s="68">
        <v>-0.26400000000000001</v>
      </c>
      <c r="R201" s="126"/>
    </row>
    <row r="202" spans="1:18" x14ac:dyDescent="0.2">
      <c r="A202" s="405" t="s">
        <v>103</v>
      </c>
      <c r="B202" s="128" t="s">
        <v>231</v>
      </c>
      <c r="C202" s="49">
        <v>49</v>
      </c>
      <c r="D202" s="50">
        <v>0.873</v>
      </c>
      <c r="E202" s="50">
        <v>7.5999999999999998E-2</v>
      </c>
      <c r="F202" s="51"/>
      <c r="G202" s="49">
        <v>72</v>
      </c>
      <c r="H202" s="50">
        <v>1.2809999999999999</v>
      </c>
      <c r="I202" s="50">
        <v>0.16500000000000001</v>
      </c>
      <c r="J202" s="51"/>
      <c r="K202" s="49">
        <v>83</v>
      </c>
      <c r="L202" s="50">
        <v>1.48</v>
      </c>
      <c r="M202" s="50">
        <v>0.13500000000000001</v>
      </c>
      <c r="N202" s="51"/>
      <c r="O202" s="49">
        <v>76</v>
      </c>
      <c r="P202" s="50">
        <v>1.3680000000000001</v>
      </c>
      <c r="Q202" s="50">
        <v>0.16200000000000001</v>
      </c>
      <c r="R202" s="125"/>
    </row>
    <row r="203" spans="1:18" x14ac:dyDescent="0.2">
      <c r="A203" s="494"/>
      <c r="B203" s="129" t="s">
        <v>232</v>
      </c>
      <c r="C203" s="54">
        <v>97</v>
      </c>
      <c r="D203" s="55">
        <v>1.732</v>
      </c>
      <c r="E203" s="55">
        <v>0.13</v>
      </c>
      <c r="F203" s="56"/>
      <c r="G203" s="54">
        <v>152</v>
      </c>
      <c r="H203" s="55">
        <v>2.6880000000000002</v>
      </c>
      <c r="I203" s="55">
        <v>0.311</v>
      </c>
      <c r="J203" s="56"/>
      <c r="K203" s="54">
        <v>124</v>
      </c>
      <c r="L203" s="55">
        <v>2.2010000000000001</v>
      </c>
      <c r="M203" s="55">
        <v>0.17599999999999999</v>
      </c>
      <c r="N203" s="56"/>
      <c r="O203" s="54">
        <v>104</v>
      </c>
      <c r="P203" s="55">
        <v>1.8680000000000001</v>
      </c>
      <c r="Q203" s="55">
        <v>0.12</v>
      </c>
      <c r="R203" s="111"/>
    </row>
    <row r="204" spans="1:18" x14ac:dyDescent="0.2">
      <c r="A204" s="494"/>
      <c r="B204" s="129" t="s">
        <v>233</v>
      </c>
      <c r="C204" s="54">
        <v>26</v>
      </c>
      <c r="D204" s="55">
        <v>0.47</v>
      </c>
      <c r="E204" s="55">
        <v>-4.2999999999999997E-2</v>
      </c>
      <c r="F204" s="56"/>
      <c r="G204" s="54">
        <v>38</v>
      </c>
      <c r="H204" s="55">
        <v>0.67900000000000005</v>
      </c>
      <c r="I204" s="55">
        <v>7.0000000000000007E-2</v>
      </c>
      <c r="J204" s="56"/>
      <c r="K204" s="54">
        <v>33</v>
      </c>
      <c r="L204" s="55">
        <v>0.59</v>
      </c>
      <c r="M204" s="55">
        <v>1E-3</v>
      </c>
      <c r="N204" s="56"/>
      <c r="O204" s="54">
        <v>27</v>
      </c>
      <c r="P204" s="55">
        <v>0.47799999999999998</v>
      </c>
      <c r="Q204" s="55">
        <v>-4.1000000000000002E-2</v>
      </c>
      <c r="R204" s="111"/>
    </row>
    <row r="205" spans="1:18" x14ac:dyDescent="0.2">
      <c r="A205" s="494"/>
      <c r="B205" s="129" t="s">
        <v>234</v>
      </c>
      <c r="C205" s="54">
        <v>100</v>
      </c>
      <c r="D205" s="55">
        <v>1.7849999999999999</v>
      </c>
      <c r="E205" s="55">
        <v>4.4999999999999998E-2</v>
      </c>
      <c r="F205" s="56"/>
      <c r="G205" s="54">
        <v>102</v>
      </c>
      <c r="H205" s="55">
        <v>1.8260000000000001</v>
      </c>
      <c r="I205" s="55">
        <v>0.06</v>
      </c>
      <c r="J205" s="56"/>
      <c r="K205" s="54">
        <v>99</v>
      </c>
      <c r="L205" s="55">
        <v>1.7569999999999999</v>
      </c>
      <c r="M205" s="55">
        <v>3.5999999999999997E-2</v>
      </c>
      <c r="N205" s="56"/>
      <c r="O205" s="54">
        <v>79</v>
      </c>
      <c r="P205" s="55">
        <v>1.431</v>
      </c>
      <c r="Q205" s="55">
        <v>0.03</v>
      </c>
      <c r="R205" s="111"/>
    </row>
    <row r="206" spans="1:18" ht="13.5" thickBot="1" x14ac:dyDescent="0.25">
      <c r="A206" s="406"/>
      <c r="B206" s="130" t="s">
        <v>235</v>
      </c>
      <c r="C206" s="59">
        <v>0</v>
      </c>
      <c r="D206" s="60">
        <v>4.0000000000000001E-3</v>
      </c>
      <c r="E206" s="60">
        <v>4.0000000000000001E-3</v>
      </c>
      <c r="F206" s="61"/>
      <c r="G206" s="59">
        <v>0</v>
      </c>
      <c r="H206" s="60">
        <v>3.0000000000000001E-3</v>
      </c>
      <c r="I206" s="60">
        <v>3.0000000000000001E-3</v>
      </c>
      <c r="J206" s="61"/>
      <c r="K206" s="59">
        <v>0</v>
      </c>
      <c r="L206" s="60">
        <v>4.0000000000000001E-3</v>
      </c>
      <c r="M206" s="60">
        <v>5.0000000000000001E-3</v>
      </c>
      <c r="N206" s="61"/>
      <c r="O206" s="59">
        <v>0</v>
      </c>
      <c r="P206" s="60">
        <v>4.0000000000000001E-3</v>
      </c>
      <c r="Q206" s="60">
        <v>4.0000000000000001E-3</v>
      </c>
      <c r="R206" s="115"/>
    </row>
    <row r="207" spans="1:18" x14ac:dyDescent="0.2">
      <c r="A207" s="390" t="s">
        <v>236</v>
      </c>
      <c r="B207" s="135" t="s">
        <v>237</v>
      </c>
      <c r="C207" s="63">
        <v>11</v>
      </c>
      <c r="D207" s="64">
        <v>0.122</v>
      </c>
      <c r="E207" s="64">
        <v>7.0000000000000001E-3</v>
      </c>
      <c r="F207" s="65"/>
      <c r="G207" s="63">
        <v>10</v>
      </c>
      <c r="H207" s="64">
        <v>0.11</v>
      </c>
      <c r="I207" s="64">
        <v>4.0000000000000001E-3</v>
      </c>
      <c r="J207" s="65"/>
      <c r="K207" s="63">
        <v>11</v>
      </c>
      <c r="L207" s="64">
        <v>0.115</v>
      </c>
      <c r="M207" s="64">
        <v>6.0000000000000001E-3</v>
      </c>
      <c r="N207" s="65"/>
      <c r="O207" s="63">
        <v>10</v>
      </c>
      <c r="P207" s="64">
        <v>0.11</v>
      </c>
      <c r="Q207" s="64">
        <v>6.0000000000000001E-3</v>
      </c>
      <c r="R207" s="107"/>
    </row>
    <row r="208" spans="1:18" x14ac:dyDescent="0.2">
      <c r="A208" s="391"/>
      <c r="B208" s="136" t="s">
        <v>238</v>
      </c>
      <c r="C208" s="54">
        <v>1</v>
      </c>
      <c r="D208" s="55">
        <v>8.0000000000000002E-3</v>
      </c>
      <c r="E208" s="55">
        <v>3.0000000000000001E-3</v>
      </c>
      <c r="F208" s="56"/>
      <c r="G208" s="54">
        <v>0</v>
      </c>
      <c r="H208" s="55">
        <v>4.0000000000000001E-3</v>
      </c>
      <c r="I208" s="55">
        <v>2E-3</v>
      </c>
      <c r="J208" s="56"/>
      <c r="K208" s="54">
        <v>1</v>
      </c>
      <c r="L208" s="55">
        <v>8.0000000000000002E-3</v>
      </c>
      <c r="M208" s="55">
        <v>3.0000000000000001E-3</v>
      </c>
      <c r="N208" s="56"/>
      <c r="O208" s="54">
        <v>1</v>
      </c>
      <c r="P208" s="55">
        <v>8.0000000000000002E-3</v>
      </c>
      <c r="Q208" s="55">
        <v>3.0000000000000001E-3</v>
      </c>
      <c r="R208" s="125"/>
    </row>
    <row r="209" spans="1:18" x14ac:dyDescent="0.2">
      <c r="A209" s="391"/>
      <c r="B209" s="136" t="s">
        <v>239</v>
      </c>
      <c r="C209" s="54">
        <v>36</v>
      </c>
      <c r="D209" s="55">
        <v>0.35499999999999998</v>
      </c>
      <c r="E209" s="55">
        <v>0.153</v>
      </c>
      <c r="F209" s="56"/>
      <c r="G209" s="54">
        <v>44</v>
      </c>
      <c r="H209" s="55">
        <v>0.436</v>
      </c>
      <c r="I209" s="55">
        <v>0.17499999999999999</v>
      </c>
      <c r="J209" s="56"/>
      <c r="K209" s="54">
        <v>45</v>
      </c>
      <c r="L209" s="55">
        <v>0.44600000000000001</v>
      </c>
      <c r="M209" s="55">
        <v>0.188</v>
      </c>
      <c r="N209" s="56"/>
      <c r="O209" s="54">
        <v>44</v>
      </c>
      <c r="P209" s="55">
        <v>0.44900000000000001</v>
      </c>
      <c r="Q209" s="55">
        <v>0.18</v>
      </c>
      <c r="R209" s="125"/>
    </row>
    <row r="210" spans="1:18" ht="13.5" thickBot="1" x14ac:dyDescent="0.25">
      <c r="A210" s="392"/>
      <c r="B210" s="137" t="s">
        <v>240</v>
      </c>
      <c r="C210" s="59">
        <v>8</v>
      </c>
      <c r="D210" s="60">
        <v>8.9999999999999993E-3</v>
      </c>
      <c r="E210" s="60">
        <v>-8.5999999999999993E-2</v>
      </c>
      <c r="F210" s="61"/>
      <c r="G210" s="59">
        <v>8</v>
      </c>
      <c r="H210" s="60">
        <v>8.9999999999999993E-3</v>
      </c>
      <c r="I210" s="60">
        <v>-8.5000000000000006E-2</v>
      </c>
      <c r="J210" s="61"/>
      <c r="K210" s="59">
        <v>8</v>
      </c>
      <c r="L210" s="60">
        <v>8.9999999999999993E-3</v>
      </c>
      <c r="M210" s="60">
        <v>-8.4000000000000005E-2</v>
      </c>
      <c r="N210" s="61"/>
      <c r="O210" s="59">
        <v>8</v>
      </c>
      <c r="P210" s="60">
        <v>8.9999999999999993E-3</v>
      </c>
      <c r="Q210" s="60">
        <v>-8.5000000000000006E-2</v>
      </c>
      <c r="R210" s="115"/>
    </row>
    <row r="211" spans="1:18" x14ac:dyDescent="0.2">
      <c r="A211" s="493" t="s">
        <v>241</v>
      </c>
      <c r="B211" s="145" t="s">
        <v>242</v>
      </c>
      <c r="C211" s="63">
        <v>139</v>
      </c>
      <c r="D211" s="64">
        <v>1.494</v>
      </c>
      <c r="E211" s="64">
        <v>0.04</v>
      </c>
      <c r="F211" s="66"/>
      <c r="G211" s="63">
        <v>21</v>
      </c>
      <c r="H211" s="64">
        <v>0.224</v>
      </c>
      <c r="I211" s="64">
        <v>5.5E-2</v>
      </c>
      <c r="J211" s="66"/>
      <c r="K211" s="63">
        <v>21</v>
      </c>
      <c r="L211" s="64">
        <v>0.22</v>
      </c>
      <c r="M211" s="64">
        <v>5.8000000000000003E-2</v>
      </c>
      <c r="N211" s="66"/>
      <c r="O211" s="63">
        <v>137</v>
      </c>
      <c r="P211" s="64">
        <v>1.492</v>
      </c>
      <c r="Q211" s="64">
        <v>0.04</v>
      </c>
      <c r="R211" s="107"/>
    </row>
    <row r="212" spans="1:18" x14ac:dyDescent="0.2">
      <c r="A212" s="493"/>
      <c r="B212" s="145" t="s">
        <v>243</v>
      </c>
      <c r="C212" s="54">
        <v>0</v>
      </c>
      <c r="D212" s="55">
        <v>0</v>
      </c>
      <c r="E212" s="55">
        <v>2E-3</v>
      </c>
      <c r="F212" s="57"/>
      <c r="G212" s="54">
        <v>0</v>
      </c>
      <c r="H212" s="55">
        <v>0</v>
      </c>
      <c r="I212" s="55">
        <v>2E-3</v>
      </c>
      <c r="J212" s="57"/>
      <c r="K212" s="54">
        <v>0</v>
      </c>
      <c r="L212" s="55">
        <v>0</v>
      </c>
      <c r="M212" s="55">
        <v>1E-3</v>
      </c>
      <c r="N212" s="57"/>
      <c r="O212" s="54">
        <v>0</v>
      </c>
      <c r="P212" s="55">
        <v>0</v>
      </c>
      <c r="Q212" s="55">
        <v>1E-3</v>
      </c>
      <c r="R212" s="111"/>
    </row>
    <row r="213" spans="1:18" ht="13.5" thickBot="1" x14ac:dyDescent="0.25">
      <c r="A213" s="493"/>
      <c r="B213" s="145" t="s">
        <v>244</v>
      </c>
      <c r="C213" s="67">
        <v>0</v>
      </c>
      <c r="D213" s="68">
        <v>0</v>
      </c>
      <c r="E213" s="68">
        <v>0</v>
      </c>
      <c r="F213" s="70"/>
      <c r="G213" s="67">
        <v>0</v>
      </c>
      <c r="H213" s="68">
        <v>0</v>
      </c>
      <c r="I213" s="68">
        <v>0</v>
      </c>
      <c r="J213" s="70"/>
      <c r="K213" s="67">
        <v>0</v>
      </c>
      <c r="L213" s="68">
        <v>0</v>
      </c>
      <c r="M213" s="68">
        <v>0</v>
      </c>
      <c r="N213" s="70"/>
      <c r="O213" s="67">
        <v>0</v>
      </c>
      <c r="P213" s="68">
        <v>0</v>
      </c>
      <c r="Q213" s="68">
        <v>0</v>
      </c>
      <c r="R213" s="126"/>
    </row>
    <row r="214" spans="1:18" x14ac:dyDescent="0.2">
      <c r="A214" s="495" t="s">
        <v>131</v>
      </c>
      <c r="B214" s="147" t="s">
        <v>19</v>
      </c>
      <c r="C214" s="497">
        <v>6</v>
      </c>
      <c r="D214" s="498"/>
      <c r="E214" s="498"/>
      <c r="F214" s="499"/>
      <c r="G214" s="497">
        <v>6</v>
      </c>
      <c r="H214" s="498"/>
      <c r="I214" s="498"/>
      <c r="J214" s="499"/>
      <c r="K214" s="497">
        <v>7</v>
      </c>
      <c r="L214" s="498"/>
      <c r="M214" s="498"/>
      <c r="N214" s="499"/>
      <c r="O214" s="497">
        <v>7</v>
      </c>
      <c r="P214" s="498"/>
      <c r="Q214" s="498"/>
      <c r="R214" s="499"/>
    </row>
    <row r="215" spans="1:18" ht="13.5" thickBot="1" x14ac:dyDescent="0.25">
      <c r="A215" s="496"/>
      <c r="B215" s="148" t="s">
        <v>17</v>
      </c>
      <c r="C215" s="500">
        <v>5</v>
      </c>
      <c r="D215" s="501"/>
      <c r="E215" s="501"/>
      <c r="F215" s="502"/>
      <c r="G215" s="500">
        <v>5</v>
      </c>
      <c r="H215" s="501"/>
      <c r="I215" s="501"/>
      <c r="J215" s="502"/>
      <c r="K215" s="500">
        <v>7</v>
      </c>
      <c r="L215" s="501"/>
      <c r="M215" s="501"/>
      <c r="N215" s="502"/>
      <c r="O215" s="500">
        <v>7</v>
      </c>
      <c r="P215" s="501"/>
      <c r="Q215" s="501"/>
      <c r="R215" s="502"/>
    </row>
    <row r="216" spans="1:18" ht="13.5" thickBot="1" x14ac:dyDescent="0.25">
      <c r="A216" s="144"/>
      <c r="B216" s="39" t="s">
        <v>133</v>
      </c>
      <c r="C216" s="410">
        <v>4.1666666666666664E-2</v>
      </c>
      <c r="D216" s="411"/>
      <c r="E216" s="411"/>
      <c r="F216" s="412"/>
      <c r="G216" s="410">
        <v>0.25</v>
      </c>
      <c r="H216" s="411"/>
      <c r="I216" s="411"/>
      <c r="J216" s="411"/>
      <c r="K216" s="410">
        <v>0.58333333333333304</v>
      </c>
      <c r="L216" s="411"/>
      <c r="M216" s="411"/>
      <c r="N216" s="411"/>
      <c r="O216" s="410">
        <v>0.75</v>
      </c>
      <c r="P216" s="411"/>
      <c r="Q216" s="411"/>
      <c r="R216" s="412"/>
    </row>
    <row r="217" spans="1:18" x14ac:dyDescent="0.2">
      <c r="A217" s="144"/>
      <c r="B217" s="142" t="s">
        <v>211</v>
      </c>
      <c r="C217" s="473">
        <v>233.1</v>
      </c>
      <c r="D217" s="474"/>
      <c r="E217" s="474"/>
      <c r="F217" s="475"/>
      <c r="G217" s="473">
        <v>231.5</v>
      </c>
      <c r="H217" s="474"/>
      <c r="I217" s="474"/>
      <c r="J217" s="475"/>
      <c r="K217" s="473">
        <v>232.1</v>
      </c>
      <c r="L217" s="474"/>
      <c r="M217" s="474"/>
      <c r="N217" s="475"/>
      <c r="O217" s="473">
        <v>231.9</v>
      </c>
      <c r="P217" s="474"/>
      <c r="Q217" s="474"/>
      <c r="R217" s="475"/>
    </row>
    <row r="218" spans="1:18" x14ac:dyDescent="0.2">
      <c r="A218" s="144"/>
      <c r="B218" s="142" t="s">
        <v>212</v>
      </c>
      <c r="C218" s="481">
        <v>233</v>
      </c>
      <c r="D218" s="482"/>
      <c r="E218" s="482"/>
      <c r="F218" s="483"/>
      <c r="G218" s="481">
        <v>231.6</v>
      </c>
      <c r="H218" s="482"/>
      <c r="I218" s="482"/>
      <c r="J218" s="483"/>
      <c r="K218" s="481">
        <v>232.2</v>
      </c>
      <c r="L218" s="482"/>
      <c r="M218" s="482"/>
      <c r="N218" s="483"/>
      <c r="O218" s="481">
        <v>231.9</v>
      </c>
      <c r="P218" s="482"/>
      <c r="Q218" s="482"/>
      <c r="R218" s="483"/>
    </row>
    <row r="219" spans="1:18" x14ac:dyDescent="0.2">
      <c r="A219" s="144"/>
      <c r="B219" s="41" t="s">
        <v>140</v>
      </c>
      <c r="C219" s="481">
        <v>10.3</v>
      </c>
      <c r="D219" s="482"/>
      <c r="E219" s="482"/>
      <c r="F219" s="483"/>
      <c r="G219" s="481">
        <v>10.3</v>
      </c>
      <c r="H219" s="482"/>
      <c r="I219" s="482"/>
      <c r="J219" s="483"/>
      <c r="K219" s="481">
        <v>10.3</v>
      </c>
      <c r="L219" s="482"/>
      <c r="M219" s="482"/>
      <c r="N219" s="483"/>
      <c r="O219" s="481">
        <v>10.4</v>
      </c>
      <c r="P219" s="482"/>
      <c r="Q219" s="482"/>
      <c r="R219" s="483"/>
    </row>
    <row r="220" spans="1:18" x14ac:dyDescent="0.2">
      <c r="A220" s="144"/>
      <c r="B220" s="41" t="s">
        <v>141</v>
      </c>
      <c r="C220" s="481">
        <v>10.3</v>
      </c>
      <c r="D220" s="482"/>
      <c r="E220" s="482"/>
      <c r="F220" s="483"/>
      <c r="G220" s="481">
        <v>10.3</v>
      </c>
      <c r="H220" s="482"/>
      <c r="I220" s="482"/>
      <c r="J220" s="483"/>
      <c r="K220" s="481">
        <v>10.3</v>
      </c>
      <c r="L220" s="482"/>
      <c r="M220" s="482"/>
      <c r="N220" s="483"/>
      <c r="O220" s="481">
        <v>10.4</v>
      </c>
      <c r="P220" s="482"/>
      <c r="Q220" s="482"/>
      <c r="R220" s="483"/>
    </row>
    <row r="221" spans="1:18" x14ac:dyDescent="0.2">
      <c r="A221" s="144"/>
      <c r="B221" s="142" t="s">
        <v>245</v>
      </c>
      <c r="C221" s="481">
        <v>6.2</v>
      </c>
      <c r="D221" s="482"/>
      <c r="E221" s="482"/>
      <c r="F221" s="483"/>
      <c r="G221" s="481">
        <v>6.2</v>
      </c>
      <c r="H221" s="482"/>
      <c r="I221" s="482"/>
      <c r="J221" s="483"/>
      <c r="K221" s="481">
        <v>6.2</v>
      </c>
      <c r="L221" s="482"/>
      <c r="M221" s="482"/>
      <c r="N221" s="483"/>
      <c r="O221" s="481">
        <v>6.3</v>
      </c>
      <c r="P221" s="482"/>
      <c r="Q221" s="482"/>
      <c r="R221" s="483"/>
    </row>
    <row r="222" spans="1:18" ht="13.5" thickBot="1" x14ac:dyDescent="0.25">
      <c r="A222" s="144"/>
      <c r="B222" s="42" t="s">
        <v>246</v>
      </c>
      <c r="C222" s="484">
        <v>6.2</v>
      </c>
      <c r="D222" s="485"/>
      <c r="E222" s="485"/>
      <c r="F222" s="486"/>
      <c r="G222" s="484">
        <v>6.2</v>
      </c>
      <c r="H222" s="485"/>
      <c r="I222" s="485"/>
      <c r="J222" s="486"/>
      <c r="K222" s="484">
        <v>6.2</v>
      </c>
      <c r="L222" s="485"/>
      <c r="M222" s="485"/>
      <c r="N222" s="486"/>
      <c r="O222" s="484">
        <v>6.3</v>
      </c>
      <c r="P222" s="485"/>
      <c r="Q222" s="485"/>
      <c r="R222" s="486"/>
    </row>
    <row r="223" spans="1:18" ht="13.5" thickBot="1" x14ac:dyDescent="0.25">
      <c r="A223" s="416" t="s">
        <v>247</v>
      </c>
      <c r="B223" s="417"/>
      <c r="C223" s="417"/>
      <c r="D223" s="417"/>
      <c r="E223" s="417"/>
      <c r="F223" s="417"/>
      <c r="G223" s="417"/>
      <c r="H223" s="417"/>
      <c r="I223" s="417"/>
      <c r="J223" s="417"/>
      <c r="K223" s="417"/>
      <c r="L223" s="417"/>
      <c r="M223" s="417"/>
      <c r="N223" s="417"/>
      <c r="O223" s="417"/>
      <c r="P223" s="417"/>
      <c r="Q223" s="417"/>
      <c r="R223" s="418"/>
    </row>
    <row r="224" spans="1:18" x14ac:dyDescent="0.2">
      <c r="A224" s="453" t="s">
        <v>247</v>
      </c>
      <c r="B224" s="456" t="s">
        <v>47</v>
      </c>
      <c r="C224" s="458">
        <v>4.1666666666666664E-2</v>
      </c>
      <c r="D224" s="395"/>
      <c r="E224" s="395"/>
      <c r="F224" s="459"/>
      <c r="G224" s="396">
        <v>0.25</v>
      </c>
      <c r="H224" s="381"/>
      <c r="I224" s="381"/>
      <c r="J224" s="381"/>
      <c r="K224" s="396">
        <v>0.58333333333333337</v>
      </c>
      <c r="L224" s="381"/>
      <c r="M224" s="381"/>
      <c r="N224" s="382"/>
      <c r="O224" s="383">
        <v>0.75</v>
      </c>
      <c r="P224" s="384"/>
      <c r="Q224" s="384"/>
      <c r="R224" s="385"/>
    </row>
    <row r="225" spans="1:18" ht="13.5" thickBot="1" x14ac:dyDescent="0.25">
      <c r="A225" s="454"/>
      <c r="B225" s="457"/>
      <c r="C225" s="8" t="s">
        <v>48</v>
      </c>
      <c r="D225" s="7" t="s">
        <v>49</v>
      </c>
      <c r="E225" s="7" t="s">
        <v>50</v>
      </c>
      <c r="F225" s="17" t="s">
        <v>144</v>
      </c>
      <c r="G225" s="6" t="s">
        <v>48</v>
      </c>
      <c r="H225" s="7" t="s">
        <v>49</v>
      </c>
      <c r="I225" s="7" t="s">
        <v>50</v>
      </c>
      <c r="J225" s="18" t="s">
        <v>144</v>
      </c>
      <c r="K225" s="8" t="s">
        <v>48</v>
      </c>
      <c r="L225" s="7" t="s">
        <v>49</v>
      </c>
      <c r="M225" s="7" t="s">
        <v>50</v>
      </c>
      <c r="N225" s="17" t="s">
        <v>144</v>
      </c>
      <c r="O225" s="6" t="s">
        <v>48</v>
      </c>
      <c r="P225" s="7" t="s">
        <v>49</v>
      </c>
      <c r="Q225" s="7" t="s">
        <v>50</v>
      </c>
      <c r="R225" s="17" t="s">
        <v>144</v>
      </c>
    </row>
    <row r="226" spans="1:18" x14ac:dyDescent="0.2">
      <c r="A226" s="454"/>
      <c r="B226" s="31" t="s">
        <v>248</v>
      </c>
      <c r="C226" s="104">
        <v>72</v>
      </c>
      <c r="D226" s="105">
        <v>29.92</v>
      </c>
      <c r="E226" s="105">
        <v>-1.738</v>
      </c>
      <c r="F226" s="107">
        <v>2E-3</v>
      </c>
      <c r="G226" s="104">
        <v>100</v>
      </c>
      <c r="H226" s="105">
        <v>41.316000000000003</v>
      </c>
      <c r="I226" s="105">
        <v>-1.232</v>
      </c>
      <c r="J226" s="107">
        <v>3.0000000000000001E-3</v>
      </c>
      <c r="K226" s="104">
        <v>96</v>
      </c>
      <c r="L226" s="105">
        <v>39.468000000000004</v>
      </c>
      <c r="M226" s="105">
        <v>-0.99</v>
      </c>
      <c r="N226" s="107">
        <v>3.0000000000000001E-3</v>
      </c>
      <c r="O226" s="149">
        <v>84</v>
      </c>
      <c r="P226" s="105">
        <v>34.584000000000003</v>
      </c>
      <c r="Q226" s="105">
        <v>-1.65</v>
      </c>
      <c r="R226" s="107">
        <v>2E-3</v>
      </c>
    </row>
    <row r="227" spans="1:18" x14ac:dyDescent="0.2">
      <c r="A227" s="454"/>
      <c r="B227" s="20" t="s">
        <v>249</v>
      </c>
      <c r="C227" s="108">
        <v>80</v>
      </c>
      <c r="D227" s="109">
        <v>33.176000000000002</v>
      </c>
      <c r="E227" s="109">
        <v>-1.518</v>
      </c>
      <c r="F227" s="111">
        <v>2E-3</v>
      </c>
      <c r="G227" s="108">
        <v>111</v>
      </c>
      <c r="H227" s="109">
        <v>45.76</v>
      </c>
      <c r="I227" s="109">
        <v>1.518</v>
      </c>
      <c r="J227" s="111">
        <v>4.0000000000000001E-3</v>
      </c>
      <c r="K227" s="108">
        <v>106</v>
      </c>
      <c r="L227" s="109">
        <v>43.735999999999997</v>
      </c>
      <c r="M227" s="109">
        <v>2.31</v>
      </c>
      <c r="N227" s="111">
        <v>3.0000000000000001E-3</v>
      </c>
      <c r="O227" s="150">
        <v>93</v>
      </c>
      <c r="P227" s="109">
        <v>38.323999999999998</v>
      </c>
      <c r="Q227" s="109">
        <v>-0.81399999999999995</v>
      </c>
      <c r="R227" s="111">
        <v>3.0000000000000001E-3</v>
      </c>
    </row>
    <row r="228" spans="1:18" x14ac:dyDescent="0.2">
      <c r="A228" s="454"/>
      <c r="B228" s="154" t="s">
        <v>152</v>
      </c>
      <c r="C228" s="108">
        <v>145</v>
      </c>
      <c r="D228" s="109">
        <v>-29.92</v>
      </c>
      <c r="E228" s="109">
        <v>1.738</v>
      </c>
      <c r="F228" s="111">
        <v>0</v>
      </c>
      <c r="G228" s="108">
        <v>202</v>
      </c>
      <c r="H228" s="109">
        <v>-41.316000000000003</v>
      </c>
      <c r="I228" s="109">
        <v>1.232</v>
      </c>
      <c r="J228" s="111">
        <v>0</v>
      </c>
      <c r="K228" s="108">
        <v>195</v>
      </c>
      <c r="L228" s="109">
        <v>-39.468000000000004</v>
      </c>
      <c r="M228" s="109">
        <v>0.99</v>
      </c>
      <c r="N228" s="111">
        <v>0</v>
      </c>
      <c r="O228" s="150">
        <v>171</v>
      </c>
      <c r="P228" s="109">
        <v>-34.584000000000003</v>
      </c>
      <c r="Q228" s="109">
        <v>1.65</v>
      </c>
      <c r="R228" s="111">
        <v>0</v>
      </c>
    </row>
    <row r="229" spans="1:18" x14ac:dyDescent="0.2">
      <c r="A229" s="454"/>
      <c r="B229" s="154" t="s">
        <v>54</v>
      </c>
      <c r="C229" s="108">
        <v>161</v>
      </c>
      <c r="D229" s="109">
        <v>-33.176000000000002</v>
      </c>
      <c r="E229" s="109">
        <v>1.518</v>
      </c>
      <c r="F229" s="111">
        <v>0</v>
      </c>
      <c r="G229" s="108">
        <v>224</v>
      </c>
      <c r="H229" s="109">
        <v>-45.76</v>
      </c>
      <c r="I229" s="109">
        <v>-1.518</v>
      </c>
      <c r="J229" s="111">
        <v>0</v>
      </c>
      <c r="K229" s="108">
        <v>216</v>
      </c>
      <c r="L229" s="109">
        <v>-43.735999999999997</v>
      </c>
      <c r="M229" s="109">
        <v>-2.31</v>
      </c>
      <c r="N229" s="111">
        <v>0</v>
      </c>
      <c r="O229" s="150">
        <v>189</v>
      </c>
      <c r="P229" s="109">
        <v>-38.323999999999998</v>
      </c>
      <c r="Q229" s="109">
        <v>0.81399999999999995</v>
      </c>
      <c r="R229" s="111">
        <v>0</v>
      </c>
    </row>
    <row r="230" spans="1:18" x14ac:dyDescent="0.2">
      <c r="A230" s="454"/>
      <c r="B230" s="154" t="s">
        <v>250</v>
      </c>
      <c r="C230" s="108">
        <v>27</v>
      </c>
      <c r="D230" s="109">
        <v>5.1660000000000004</v>
      </c>
      <c r="E230" s="109">
        <v>-2.0379999999999998</v>
      </c>
      <c r="F230" s="111">
        <v>0</v>
      </c>
      <c r="G230" s="108">
        <v>33</v>
      </c>
      <c r="H230" s="109">
        <v>6.5039999999999996</v>
      </c>
      <c r="I230" s="109">
        <v>-2.0730000000000004</v>
      </c>
      <c r="J230" s="111">
        <v>0</v>
      </c>
      <c r="K230" s="108">
        <v>37</v>
      </c>
      <c r="L230" s="109">
        <v>7.173</v>
      </c>
      <c r="M230" s="109">
        <v>-2.0489999999999999</v>
      </c>
      <c r="N230" s="111">
        <v>0</v>
      </c>
      <c r="O230" s="150">
        <v>30</v>
      </c>
      <c r="P230" s="109">
        <v>5.6579999999999995</v>
      </c>
      <c r="Q230" s="109">
        <v>-1.9770000000000003</v>
      </c>
      <c r="R230" s="111">
        <v>0</v>
      </c>
    </row>
    <row r="231" spans="1:18" x14ac:dyDescent="0.2">
      <c r="A231" s="454"/>
      <c r="B231" s="154" t="s">
        <v>251</v>
      </c>
      <c r="C231" s="108">
        <v>38</v>
      </c>
      <c r="D231" s="109">
        <v>7.1189999999999998</v>
      </c>
      <c r="E231" s="109">
        <v>-3.2360000000000007</v>
      </c>
      <c r="F231" s="111">
        <v>0</v>
      </c>
      <c r="G231" s="108">
        <v>47</v>
      </c>
      <c r="H231" s="109">
        <v>8.8979999999999997</v>
      </c>
      <c r="I231" s="109">
        <v>-3.6459999999999999</v>
      </c>
      <c r="J231" s="111">
        <v>0</v>
      </c>
      <c r="K231" s="108">
        <v>51</v>
      </c>
      <c r="L231" s="109">
        <v>9.6479999999999997</v>
      </c>
      <c r="M231" s="109">
        <v>-3.78</v>
      </c>
      <c r="N231" s="111">
        <v>0</v>
      </c>
      <c r="O231" s="150">
        <v>42</v>
      </c>
      <c r="P231" s="109">
        <v>7.8029999999999999</v>
      </c>
      <c r="Q231" s="109">
        <v>-3.3769999999999998</v>
      </c>
      <c r="R231" s="111">
        <v>0</v>
      </c>
    </row>
    <row r="232" spans="1:18" x14ac:dyDescent="0.2">
      <c r="A232" s="454"/>
      <c r="B232" s="154" t="s">
        <v>252</v>
      </c>
      <c r="C232" s="108">
        <v>176</v>
      </c>
      <c r="D232" s="109">
        <v>-3.1230000000000002</v>
      </c>
      <c r="E232" s="109">
        <v>-1.014</v>
      </c>
      <c r="F232" s="111">
        <v>2.8000000000000001E-2</v>
      </c>
      <c r="G232" s="108">
        <v>193</v>
      </c>
      <c r="H232" s="109">
        <v>-3.444</v>
      </c>
      <c r="I232" s="109">
        <v>-0.97799999999999998</v>
      </c>
      <c r="J232" s="111">
        <v>3.4000000000000002E-2</v>
      </c>
      <c r="K232" s="108">
        <v>221</v>
      </c>
      <c r="L232" s="109">
        <v>-3.96</v>
      </c>
      <c r="M232" s="109">
        <v>-1.0409999999999999</v>
      </c>
      <c r="N232" s="111">
        <v>4.3999999999999997E-2</v>
      </c>
      <c r="O232" s="150">
        <v>164</v>
      </c>
      <c r="P232" s="109">
        <v>-2.8980000000000001</v>
      </c>
      <c r="Q232" s="109">
        <v>-0.94199999999999995</v>
      </c>
      <c r="R232" s="111">
        <v>2.4E-2</v>
      </c>
    </row>
    <row r="233" spans="1:18" x14ac:dyDescent="0.2">
      <c r="A233" s="454"/>
      <c r="B233" s="155" t="s">
        <v>253</v>
      </c>
      <c r="C233" s="108">
        <v>207</v>
      </c>
      <c r="D233" s="109">
        <v>-3.3450000000000002</v>
      </c>
      <c r="E233" s="109">
        <v>-1.944</v>
      </c>
      <c r="F233" s="111">
        <v>1.4E-2</v>
      </c>
      <c r="G233" s="108">
        <v>270</v>
      </c>
      <c r="H233" s="109">
        <v>-4.4640000000000004</v>
      </c>
      <c r="I233" s="109">
        <v>-2.274</v>
      </c>
      <c r="J233" s="111">
        <v>2.5000000000000001E-2</v>
      </c>
      <c r="K233" s="108">
        <v>288</v>
      </c>
      <c r="L233" s="109">
        <v>-4.7370000000000001</v>
      </c>
      <c r="M233" s="109">
        <v>-2.4510000000000001</v>
      </c>
      <c r="N233" s="111">
        <v>2.8000000000000001E-2</v>
      </c>
      <c r="O233" s="150">
        <v>245</v>
      </c>
      <c r="P233" s="109">
        <v>-4.0110000000000001</v>
      </c>
      <c r="Q233" s="109">
        <v>-2.1389999999999998</v>
      </c>
      <c r="R233" s="111">
        <v>0.02</v>
      </c>
    </row>
    <row r="234" spans="1:18" x14ac:dyDescent="0.2">
      <c r="A234" s="454"/>
      <c r="B234" s="154" t="s">
        <v>254</v>
      </c>
      <c r="C234" s="108">
        <v>123</v>
      </c>
      <c r="D234" s="109">
        <v>-2.0430000000000001</v>
      </c>
      <c r="E234" s="109">
        <v>-1.0649999999999999</v>
      </c>
      <c r="F234" s="111">
        <v>1.2999999999999999E-2</v>
      </c>
      <c r="G234" s="108">
        <v>176</v>
      </c>
      <c r="H234" s="109">
        <v>-3.06</v>
      </c>
      <c r="I234" s="109">
        <v>-1.155</v>
      </c>
      <c r="J234" s="111">
        <v>2.5999999999999999E-2</v>
      </c>
      <c r="K234" s="108">
        <v>183</v>
      </c>
      <c r="L234" s="109">
        <v>-3.2130000000000001</v>
      </c>
      <c r="M234" s="109">
        <v>-1.08</v>
      </c>
      <c r="N234" s="111">
        <v>2.8000000000000001E-2</v>
      </c>
      <c r="O234" s="150">
        <v>160</v>
      </c>
      <c r="P234" s="109">
        <v>-2.76</v>
      </c>
      <c r="Q234" s="109">
        <v>-1.08</v>
      </c>
      <c r="R234" s="111">
        <v>2.1000000000000001E-2</v>
      </c>
    </row>
    <row r="235" spans="1:18" ht="13.5" thickBot="1" x14ac:dyDescent="0.25">
      <c r="A235" s="455"/>
      <c r="B235" s="155" t="s">
        <v>255</v>
      </c>
      <c r="C235" s="108">
        <v>214</v>
      </c>
      <c r="D235" s="109">
        <v>-3.774</v>
      </c>
      <c r="E235" s="109">
        <v>-1.32</v>
      </c>
      <c r="F235" s="111">
        <v>1.4E-2</v>
      </c>
      <c r="G235" s="108">
        <v>251</v>
      </c>
      <c r="H235" s="109">
        <v>-4.4340000000000002</v>
      </c>
      <c r="I235" s="109">
        <v>-1.4159999999999999</v>
      </c>
      <c r="J235" s="111">
        <v>1.9E-2</v>
      </c>
      <c r="K235" s="108">
        <v>275</v>
      </c>
      <c r="L235" s="109">
        <v>-4.9109999999999996</v>
      </c>
      <c r="M235" s="109">
        <v>-1.38</v>
      </c>
      <c r="N235" s="111">
        <v>2.3E-2</v>
      </c>
      <c r="O235" s="150">
        <v>216</v>
      </c>
      <c r="P235" s="109">
        <v>-3.7919999999999998</v>
      </c>
      <c r="Q235" s="109">
        <v>-1.272</v>
      </c>
      <c r="R235" s="111">
        <v>1.4E-2</v>
      </c>
    </row>
    <row r="236" spans="1:18" ht="13.5" thickBot="1" x14ac:dyDescent="0.25">
      <c r="A236" s="131" t="s">
        <v>173</v>
      </c>
      <c r="B236" s="156" t="s">
        <v>256</v>
      </c>
      <c r="C236" s="116">
        <v>129</v>
      </c>
      <c r="D236" s="117">
        <v>-53.566000000000003</v>
      </c>
      <c r="E236" s="117">
        <v>2.8250000000000002</v>
      </c>
      <c r="F236" s="297"/>
      <c r="G236" s="116">
        <v>105</v>
      </c>
      <c r="H236" s="117">
        <v>-42.768000000000001</v>
      </c>
      <c r="I236" s="117">
        <v>-6.8380000000000001</v>
      </c>
      <c r="J236" s="297"/>
      <c r="K236" s="116">
        <v>189</v>
      </c>
      <c r="L236" s="117">
        <v>-77.721999999999994</v>
      </c>
      <c r="M236" s="117">
        <v>5.4909999999999997</v>
      </c>
      <c r="N236" s="297"/>
      <c r="O236" s="151">
        <v>179</v>
      </c>
      <c r="P236" s="117">
        <v>-73.656000000000006</v>
      </c>
      <c r="Q236" s="117">
        <v>7.0220000000000002</v>
      </c>
      <c r="R236" s="152"/>
    </row>
    <row r="237" spans="1:18" ht="13.5" thickBot="1" x14ac:dyDescent="0.25">
      <c r="A237" s="133" t="s">
        <v>175</v>
      </c>
      <c r="B237" s="134" t="s">
        <v>257</v>
      </c>
      <c r="C237" s="116">
        <v>24</v>
      </c>
      <c r="D237" s="117">
        <v>-9.3460000000000001</v>
      </c>
      <c r="E237" s="117">
        <v>-3.4060000000000001</v>
      </c>
      <c r="F237" s="297"/>
      <c r="G237" s="116">
        <v>108</v>
      </c>
      <c r="H237" s="117">
        <v>-44.484000000000002</v>
      </c>
      <c r="I237" s="117">
        <v>1.5840000000000001</v>
      </c>
      <c r="J237" s="297"/>
      <c r="K237" s="116">
        <v>28</v>
      </c>
      <c r="L237" s="117">
        <v>-5.2539999999999996</v>
      </c>
      <c r="M237" s="117">
        <v>-10.058</v>
      </c>
      <c r="N237" s="297"/>
      <c r="O237" s="151">
        <v>22</v>
      </c>
      <c r="P237" s="117">
        <v>1.03</v>
      </c>
      <c r="Q237" s="117">
        <v>-9.0289999999999999</v>
      </c>
      <c r="R237" s="152"/>
    </row>
    <row r="238" spans="1:18" x14ac:dyDescent="0.2">
      <c r="A238" s="390" t="s">
        <v>69</v>
      </c>
      <c r="B238" s="135" t="s">
        <v>258</v>
      </c>
      <c r="C238" s="104">
        <v>27</v>
      </c>
      <c r="D238" s="105">
        <v>5.5039999999999996</v>
      </c>
      <c r="E238" s="105">
        <v>1.1879999999999999</v>
      </c>
      <c r="F238" s="171"/>
      <c r="G238" s="104">
        <v>66</v>
      </c>
      <c r="H238" s="105">
        <v>13.583</v>
      </c>
      <c r="I238" s="105">
        <v>-0.11899999999999999</v>
      </c>
      <c r="J238" s="171"/>
      <c r="K238" s="104">
        <v>20</v>
      </c>
      <c r="L238" s="105">
        <v>2.548</v>
      </c>
      <c r="M238" s="105">
        <v>3.089</v>
      </c>
      <c r="N238" s="171"/>
      <c r="O238" s="149">
        <v>16</v>
      </c>
      <c r="P238" s="105">
        <v>1.478</v>
      </c>
      <c r="Q238" s="105">
        <v>2.9169999999999998</v>
      </c>
      <c r="R238" s="107"/>
    </row>
    <row r="239" spans="1:18" x14ac:dyDescent="0.2">
      <c r="A239" s="391"/>
      <c r="B239" s="136" t="s">
        <v>259</v>
      </c>
      <c r="C239" s="108">
        <v>44</v>
      </c>
      <c r="D239" s="109">
        <v>8.8179999999999996</v>
      </c>
      <c r="E239" s="109">
        <v>-1.927</v>
      </c>
      <c r="F239" s="175"/>
      <c r="G239" s="108">
        <v>32</v>
      </c>
      <c r="H239" s="109">
        <v>6.4809999999999999</v>
      </c>
      <c r="I239" s="109">
        <v>-1.3069999999999999</v>
      </c>
      <c r="J239" s="175"/>
      <c r="K239" s="108">
        <v>77</v>
      </c>
      <c r="L239" s="109">
        <v>15.18</v>
      </c>
      <c r="M239" s="109">
        <v>-3.67</v>
      </c>
      <c r="N239" s="175"/>
      <c r="O239" s="150">
        <v>75</v>
      </c>
      <c r="P239" s="109">
        <v>14.797000000000001</v>
      </c>
      <c r="Q239" s="109">
        <v>-3.722</v>
      </c>
      <c r="R239" s="111"/>
    </row>
    <row r="240" spans="1:18" x14ac:dyDescent="0.2">
      <c r="A240" s="391"/>
      <c r="B240" s="136" t="s">
        <v>260</v>
      </c>
      <c r="C240" s="108">
        <v>43</v>
      </c>
      <c r="D240" s="109">
        <v>8.4920000000000009</v>
      </c>
      <c r="E240" s="109">
        <v>-2.6509999999999998</v>
      </c>
      <c r="F240" s="175"/>
      <c r="G240" s="108">
        <v>59</v>
      </c>
      <c r="H240" s="109">
        <v>11.847</v>
      </c>
      <c r="I240" s="109">
        <v>-2.0350000000000001</v>
      </c>
      <c r="J240" s="175"/>
      <c r="K240" s="108">
        <v>60</v>
      </c>
      <c r="L240" s="109">
        <v>11.913</v>
      </c>
      <c r="M240" s="109">
        <v>-2.1230000000000002</v>
      </c>
      <c r="N240" s="175"/>
      <c r="O240" s="150">
        <v>53</v>
      </c>
      <c r="P240" s="109">
        <v>10.483000000000001</v>
      </c>
      <c r="Q240" s="109">
        <v>-2.31</v>
      </c>
      <c r="R240" s="111"/>
    </row>
    <row r="241" spans="1:18" ht="13.5" thickBot="1" x14ac:dyDescent="0.25">
      <c r="A241" s="392"/>
      <c r="B241" s="137" t="s">
        <v>261</v>
      </c>
      <c r="C241" s="120">
        <v>16</v>
      </c>
      <c r="D241" s="121">
        <v>3.282</v>
      </c>
      <c r="E241" s="121">
        <v>-0.33400000000000002</v>
      </c>
      <c r="F241" s="195"/>
      <c r="G241" s="120">
        <v>22</v>
      </c>
      <c r="H241" s="121">
        <v>4.5579999999999998</v>
      </c>
      <c r="I241" s="121">
        <v>1.2999999999999999E-2</v>
      </c>
      <c r="J241" s="195"/>
      <c r="K241" s="120">
        <v>23</v>
      </c>
      <c r="L241" s="121">
        <v>4.7519999999999998</v>
      </c>
      <c r="M241" s="121">
        <v>-5.7000000000000002E-2</v>
      </c>
      <c r="N241" s="195"/>
      <c r="O241" s="153">
        <v>19</v>
      </c>
      <c r="P241" s="121">
        <v>3.8980000000000001</v>
      </c>
      <c r="Q241" s="121">
        <v>-0.32600000000000001</v>
      </c>
      <c r="R241" s="126"/>
    </row>
    <row r="242" spans="1:18" x14ac:dyDescent="0.2">
      <c r="A242" s="391" t="s">
        <v>75</v>
      </c>
      <c r="B242" s="138" t="s">
        <v>262</v>
      </c>
      <c r="C242" s="104">
        <v>28</v>
      </c>
      <c r="D242" s="105">
        <v>5.6760000000000002</v>
      </c>
      <c r="E242" s="105">
        <v>0.77900000000000003</v>
      </c>
      <c r="F242" s="171"/>
      <c r="G242" s="104">
        <v>66</v>
      </c>
      <c r="H242" s="105">
        <v>13.451000000000001</v>
      </c>
      <c r="I242" s="105">
        <v>-0.67300000000000004</v>
      </c>
      <c r="J242" s="171"/>
      <c r="K242" s="104">
        <v>19</v>
      </c>
      <c r="L242" s="105">
        <v>2.5609999999999999</v>
      </c>
      <c r="M242" s="105">
        <v>2.8250000000000002</v>
      </c>
      <c r="N242" s="171"/>
      <c r="O242" s="149">
        <v>14</v>
      </c>
      <c r="P242" s="105">
        <v>1.28</v>
      </c>
      <c r="Q242" s="105">
        <v>2.6</v>
      </c>
      <c r="R242" s="107"/>
    </row>
    <row r="243" spans="1:18" x14ac:dyDescent="0.2">
      <c r="A243" s="391"/>
      <c r="B243" s="136" t="s">
        <v>263</v>
      </c>
      <c r="C243" s="108">
        <v>34</v>
      </c>
      <c r="D243" s="109">
        <v>6.7060000000000004</v>
      </c>
      <c r="E243" s="109">
        <v>-2.1520000000000001</v>
      </c>
      <c r="F243" s="175"/>
      <c r="G243" s="108">
        <v>24</v>
      </c>
      <c r="H243" s="109">
        <v>4.62</v>
      </c>
      <c r="I243" s="109">
        <v>-1.518</v>
      </c>
      <c r="J243" s="175"/>
      <c r="K243" s="108">
        <v>62</v>
      </c>
      <c r="L243" s="109">
        <v>11.946</v>
      </c>
      <c r="M243" s="109">
        <v>-4.1580000000000004</v>
      </c>
      <c r="N243" s="175"/>
      <c r="O243" s="150">
        <v>64</v>
      </c>
      <c r="P243" s="109">
        <v>12.395</v>
      </c>
      <c r="Q243" s="109">
        <v>-4.0919999999999996</v>
      </c>
      <c r="R243" s="111"/>
    </row>
    <row r="244" spans="1:18" x14ac:dyDescent="0.2">
      <c r="A244" s="391"/>
      <c r="B244" s="136" t="s">
        <v>264</v>
      </c>
      <c r="C244" s="108">
        <v>50</v>
      </c>
      <c r="D244" s="109">
        <v>10.204000000000001</v>
      </c>
      <c r="E244" s="109">
        <v>-1.294</v>
      </c>
      <c r="F244" s="175"/>
      <c r="G244" s="108">
        <v>70</v>
      </c>
      <c r="H244" s="109">
        <v>14.295999999999999</v>
      </c>
      <c r="I244" s="109">
        <v>0.11899999999999999</v>
      </c>
      <c r="J244" s="175"/>
      <c r="K244" s="108">
        <v>70</v>
      </c>
      <c r="L244" s="109">
        <v>14.256</v>
      </c>
      <c r="M244" s="109">
        <v>-0.56799999999999995</v>
      </c>
      <c r="N244" s="175"/>
      <c r="O244" s="150">
        <v>62</v>
      </c>
      <c r="P244" s="109">
        <v>12.461</v>
      </c>
      <c r="Q244" s="109">
        <v>-0.77900000000000003</v>
      </c>
      <c r="R244" s="111"/>
    </row>
    <row r="245" spans="1:18" ht="13.5" thickBot="1" x14ac:dyDescent="0.25">
      <c r="A245" s="392"/>
      <c r="B245" s="137" t="s">
        <v>265</v>
      </c>
      <c r="C245" s="120">
        <v>11</v>
      </c>
      <c r="D245" s="121">
        <v>2.0720000000000001</v>
      </c>
      <c r="E245" s="121">
        <v>-1.0649999999999999</v>
      </c>
      <c r="F245" s="195"/>
      <c r="G245" s="120">
        <v>14</v>
      </c>
      <c r="H245" s="121">
        <v>2.8050000000000002</v>
      </c>
      <c r="I245" s="121">
        <v>-0.92200000000000004</v>
      </c>
      <c r="J245" s="195"/>
      <c r="K245" s="120">
        <v>16</v>
      </c>
      <c r="L245" s="121">
        <v>3.157</v>
      </c>
      <c r="M245" s="121">
        <v>-0.84299999999999997</v>
      </c>
      <c r="N245" s="195"/>
      <c r="O245" s="153">
        <v>14</v>
      </c>
      <c r="P245" s="121">
        <v>2.589</v>
      </c>
      <c r="Q245" s="121">
        <v>-0.999</v>
      </c>
      <c r="R245" s="126"/>
    </row>
    <row r="246" spans="1:18" x14ac:dyDescent="0.2">
      <c r="A246" s="390" t="s">
        <v>92</v>
      </c>
      <c r="B246" s="157" t="s">
        <v>266</v>
      </c>
      <c r="C246" s="104">
        <v>0</v>
      </c>
      <c r="D246" s="105">
        <v>0</v>
      </c>
      <c r="E246" s="105">
        <v>-8.9999999999999993E-3</v>
      </c>
      <c r="F246" s="107"/>
      <c r="G246" s="104">
        <v>0</v>
      </c>
      <c r="H246" s="105">
        <v>0</v>
      </c>
      <c r="I246" s="105">
        <v>-8.9999999999999993E-3</v>
      </c>
      <c r="J246" s="107"/>
      <c r="K246" s="104">
        <v>0</v>
      </c>
      <c r="L246" s="105">
        <v>0</v>
      </c>
      <c r="M246" s="105">
        <v>-8.9999999999999993E-3</v>
      </c>
      <c r="N246" s="107"/>
      <c r="O246" s="149">
        <v>1</v>
      </c>
      <c r="P246" s="105">
        <v>0</v>
      </c>
      <c r="Q246" s="105">
        <v>-0.01</v>
      </c>
      <c r="R246" s="107"/>
    </row>
    <row r="247" spans="1:18" x14ac:dyDescent="0.2">
      <c r="A247" s="391"/>
      <c r="B247" s="154" t="s">
        <v>267</v>
      </c>
      <c r="C247" s="108">
        <v>29</v>
      </c>
      <c r="D247" s="109">
        <v>0.45800000000000002</v>
      </c>
      <c r="E247" s="109">
        <v>0.30099999999999999</v>
      </c>
      <c r="F247" s="111"/>
      <c r="G247" s="108">
        <v>37</v>
      </c>
      <c r="H247" s="109">
        <v>0.59399999999999997</v>
      </c>
      <c r="I247" s="109">
        <v>0.34599999999999997</v>
      </c>
      <c r="J247" s="111"/>
      <c r="K247" s="108">
        <v>39</v>
      </c>
      <c r="L247" s="109">
        <v>0.626</v>
      </c>
      <c r="M247" s="109">
        <v>0.36399999999999999</v>
      </c>
      <c r="N247" s="111"/>
      <c r="O247" s="150">
        <v>39</v>
      </c>
      <c r="P247" s="109">
        <v>0.60799999999999998</v>
      </c>
      <c r="Q247" s="109">
        <v>0.375</v>
      </c>
      <c r="R247" s="111"/>
    </row>
    <row r="248" spans="1:18" x14ac:dyDescent="0.2">
      <c r="A248" s="391"/>
      <c r="B248" s="154" t="s">
        <v>268</v>
      </c>
      <c r="C248" s="108">
        <v>0</v>
      </c>
      <c r="D248" s="109">
        <v>0</v>
      </c>
      <c r="E248" s="109">
        <v>0</v>
      </c>
      <c r="F248" s="111"/>
      <c r="G248" s="108">
        <v>0</v>
      </c>
      <c r="H248" s="109">
        <v>0</v>
      </c>
      <c r="I248" s="109">
        <v>0</v>
      </c>
      <c r="J248" s="111"/>
      <c r="K248" s="108">
        <v>0</v>
      </c>
      <c r="L248" s="109">
        <v>0</v>
      </c>
      <c r="M248" s="109">
        <v>0</v>
      </c>
      <c r="N248" s="111"/>
      <c r="O248" s="150">
        <v>0</v>
      </c>
      <c r="P248" s="109">
        <v>0</v>
      </c>
      <c r="Q248" s="109">
        <v>0</v>
      </c>
      <c r="R248" s="111"/>
    </row>
    <row r="249" spans="1:18" x14ac:dyDescent="0.2">
      <c r="A249" s="391"/>
      <c r="B249" s="154" t="s">
        <v>269</v>
      </c>
      <c r="C249" s="108">
        <v>144</v>
      </c>
      <c r="D249" s="109">
        <v>2.5979999999999999</v>
      </c>
      <c r="E249" s="109">
        <v>0.68700000000000006</v>
      </c>
      <c r="F249" s="111"/>
      <c r="G249" s="108">
        <v>153</v>
      </c>
      <c r="H249" s="109">
        <v>2.76</v>
      </c>
      <c r="I249" s="109">
        <v>0.61499999999999999</v>
      </c>
      <c r="J249" s="111"/>
      <c r="K249" s="108">
        <v>178</v>
      </c>
      <c r="L249" s="109">
        <v>3.2250000000000001</v>
      </c>
      <c r="M249" s="109">
        <v>0.65700000000000003</v>
      </c>
      <c r="N249" s="111"/>
      <c r="O249" s="150">
        <v>122</v>
      </c>
      <c r="P249" s="109">
        <v>2.1930000000000001</v>
      </c>
      <c r="Q249" s="109">
        <v>0.54</v>
      </c>
      <c r="R249" s="111"/>
    </row>
    <row r="250" spans="1:18" ht="13.5" thickBot="1" x14ac:dyDescent="0.25">
      <c r="A250" s="391"/>
      <c r="B250" s="155" t="s">
        <v>270</v>
      </c>
      <c r="C250" s="120">
        <v>5</v>
      </c>
      <c r="D250" s="121">
        <v>7.2999999999999995E-2</v>
      </c>
      <c r="E250" s="121">
        <v>5.2999999999999999E-2</v>
      </c>
      <c r="F250" s="126"/>
      <c r="G250" s="120">
        <v>6</v>
      </c>
      <c r="H250" s="121">
        <v>9.4E-2</v>
      </c>
      <c r="I250" s="121">
        <v>0.05</v>
      </c>
      <c r="J250" s="126"/>
      <c r="K250" s="120">
        <v>7</v>
      </c>
      <c r="L250" s="121">
        <v>0.113</v>
      </c>
      <c r="M250" s="121">
        <v>5.2999999999999999E-2</v>
      </c>
      <c r="N250" s="126"/>
      <c r="O250" s="153">
        <v>6</v>
      </c>
      <c r="P250" s="121">
        <v>9.9000000000000005E-2</v>
      </c>
      <c r="Q250" s="121">
        <v>5.2999999999999999E-2</v>
      </c>
      <c r="R250" s="126"/>
    </row>
    <row r="251" spans="1:18" x14ac:dyDescent="0.2">
      <c r="A251" s="390" t="s">
        <v>103</v>
      </c>
      <c r="B251" s="158" t="s">
        <v>130</v>
      </c>
      <c r="C251" s="104">
        <v>4</v>
      </c>
      <c r="D251" s="105">
        <v>6.5000000000000002E-2</v>
      </c>
      <c r="E251" s="105">
        <v>2.8000000000000001E-2</v>
      </c>
      <c r="F251" s="107"/>
      <c r="G251" s="104">
        <v>4</v>
      </c>
      <c r="H251" s="105">
        <v>0.06</v>
      </c>
      <c r="I251" s="105">
        <v>2.5999999999999999E-2</v>
      </c>
      <c r="J251" s="107"/>
      <c r="K251" s="104">
        <v>4</v>
      </c>
      <c r="L251" s="105">
        <v>6.5000000000000002E-2</v>
      </c>
      <c r="M251" s="105">
        <v>2.5999999999999999E-2</v>
      </c>
      <c r="N251" s="107"/>
      <c r="O251" s="149">
        <v>4</v>
      </c>
      <c r="P251" s="105">
        <v>6.4000000000000001E-2</v>
      </c>
      <c r="Q251" s="105">
        <v>2.7E-2</v>
      </c>
      <c r="R251" s="107"/>
    </row>
    <row r="252" spans="1:18" x14ac:dyDescent="0.2">
      <c r="A252" s="391">
        <v>2</v>
      </c>
      <c r="B252" s="159" t="s">
        <v>271</v>
      </c>
      <c r="C252" s="108">
        <v>66</v>
      </c>
      <c r="D252" s="109">
        <v>0.93799999999999994</v>
      </c>
      <c r="E252" s="109">
        <v>0.80400000000000005</v>
      </c>
      <c r="F252" s="111"/>
      <c r="G252" s="108">
        <v>66</v>
      </c>
      <c r="H252" s="109">
        <v>0.94199999999999995</v>
      </c>
      <c r="I252" s="109">
        <v>0.77400000000000002</v>
      </c>
      <c r="J252" s="111"/>
      <c r="K252" s="108">
        <v>65</v>
      </c>
      <c r="L252" s="109">
        <v>0.93799999999999994</v>
      </c>
      <c r="M252" s="109">
        <v>0.76900000000000002</v>
      </c>
      <c r="N252" s="111"/>
      <c r="O252" s="150">
        <v>66</v>
      </c>
      <c r="P252" s="109">
        <v>0.94</v>
      </c>
      <c r="Q252" s="109">
        <v>0.78600000000000003</v>
      </c>
      <c r="R252" s="111"/>
    </row>
    <row r="253" spans="1:18" x14ac:dyDescent="0.2">
      <c r="A253" s="391"/>
      <c r="B253" s="159" t="s">
        <v>272</v>
      </c>
      <c r="C253" s="108">
        <v>19</v>
      </c>
      <c r="D253" s="109">
        <v>0.35699999999999998</v>
      </c>
      <c r="E253" s="109">
        <v>6.0999999999999999E-2</v>
      </c>
      <c r="F253" s="111"/>
      <c r="G253" s="108">
        <v>22</v>
      </c>
      <c r="H253" s="109">
        <v>0.40400000000000003</v>
      </c>
      <c r="I253" s="109">
        <v>7.1999999999999995E-2</v>
      </c>
      <c r="J253" s="111"/>
      <c r="K253" s="108">
        <v>21</v>
      </c>
      <c r="L253" s="109">
        <v>0.378</v>
      </c>
      <c r="M253" s="109">
        <v>5.6000000000000001E-2</v>
      </c>
      <c r="N253" s="111"/>
      <c r="O253" s="150">
        <v>20</v>
      </c>
      <c r="P253" s="109">
        <v>0.36699999999999999</v>
      </c>
      <c r="Q253" s="109">
        <v>5.8000000000000003E-2</v>
      </c>
      <c r="R253" s="111"/>
    </row>
    <row r="254" spans="1:18" x14ac:dyDescent="0.2">
      <c r="A254" s="391"/>
      <c r="B254" s="159" t="s">
        <v>273</v>
      </c>
      <c r="C254" s="108">
        <v>106</v>
      </c>
      <c r="D254" s="109">
        <v>1.786</v>
      </c>
      <c r="E254" s="109">
        <v>0.876</v>
      </c>
      <c r="F254" s="111"/>
      <c r="G254" s="108">
        <v>168</v>
      </c>
      <c r="H254" s="109">
        <v>2.8570000000000002</v>
      </c>
      <c r="I254" s="109">
        <v>1.2290000000000001</v>
      </c>
      <c r="J254" s="111"/>
      <c r="K254" s="108">
        <v>165</v>
      </c>
      <c r="L254" s="109">
        <v>2.8420000000000001</v>
      </c>
      <c r="M254" s="109">
        <v>1.147</v>
      </c>
      <c r="N254" s="111"/>
      <c r="O254" s="150">
        <v>129</v>
      </c>
      <c r="P254" s="109">
        <v>2.2240000000000002</v>
      </c>
      <c r="Q254" s="109">
        <v>0.876</v>
      </c>
      <c r="R254" s="111"/>
    </row>
    <row r="255" spans="1:18" ht="13.5" thickBot="1" x14ac:dyDescent="0.25">
      <c r="A255" s="133"/>
      <c r="B255" s="160" t="s">
        <v>274</v>
      </c>
      <c r="C255" s="120">
        <v>13</v>
      </c>
      <c r="D255" s="121">
        <v>0.19400000000000001</v>
      </c>
      <c r="E255" s="121">
        <v>0.151</v>
      </c>
      <c r="F255" s="126"/>
      <c r="G255" s="120">
        <v>13</v>
      </c>
      <c r="H255" s="121">
        <v>0.19700000000000001</v>
      </c>
      <c r="I255" s="121">
        <v>0.14799999999999999</v>
      </c>
      <c r="J255" s="126"/>
      <c r="K255" s="120">
        <v>36</v>
      </c>
      <c r="L255" s="121">
        <v>0.51</v>
      </c>
      <c r="M255" s="121">
        <v>0.42799999999999999</v>
      </c>
      <c r="N255" s="126"/>
      <c r="O255" s="153">
        <v>30</v>
      </c>
      <c r="P255" s="121">
        <v>0.41499999999999998</v>
      </c>
      <c r="Q255" s="121">
        <v>0.371</v>
      </c>
      <c r="R255" s="126"/>
    </row>
    <row r="256" spans="1:18" x14ac:dyDescent="0.2">
      <c r="A256" s="390" t="s">
        <v>112</v>
      </c>
      <c r="B256" s="158" t="s">
        <v>275</v>
      </c>
      <c r="C256" s="104">
        <v>4</v>
      </c>
      <c r="D256" s="105">
        <v>7.0999999999999994E-2</v>
      </c>
      <c r="E256" s="105">
        <v>3.2000000000000001E-2</v>
      </c>
      <c r="F256" s="107"/>
      <c r="G256" s="104">
        <v>6</v>
      </c>
      <c r="H256" s="105">
        <v>0.10199999999999999</v>
      </c>
      <c r="I256" s="105">
        <v>3.1E-2</v>
      </c>
      <c r="J256" s="107"/>
      <c r="K256" s="104">
        <v>5</v>
      </c>
      <c r="L256" s="105">
        <v>8.8999999999999996E-2</v>
      </c>
      <c r="M256" s="105">
        <v>3.1E-2</v>
      </c>
      <c r="N256" s="107"/>
      <c r="O256" s="149">
        <v>7</v>
      </c>
      <c r="P256" s="105">
        <v>0.11700000000000001</v>
      </c>
      <c r="Q256" s="105">
        <v>3.1E-2</v>
      </c>
      <c r="R256" s="107"/>
    </row>
    <row r="257" spans="1:18" x14ac:dyDescent="0.2">
      <c r="A257" s="391"/>
      <c r="B257" s="159" t="s">
        <v>276</v>
      </c>
      <c r="C257" s="108">
        <v>7</v>
      </c>
      <c r="D257" s="109">
        <v>0.10199999999999999</v>
      </c>
      <c r="E257" s="109">
        <v>8.6999999999999994E-2</v>
      </c>
      <c r="F257" s="111"/>
      <c r="G257" s="108">
        <v>7</v>
      </c>
      <c r="H257" s="109">
        <v>9.6000000000000002E-2</v>
      </c>
      <c r="I257" s="109">
        <v>8.4000000000000005E-2</v>
      </c>
      <c r="J257" s="111"/>
      <c r="K257" s="108">
        <v>7</v>
      </c>
      <c r="L257" s="109">
        <v>0.105</v>
      </c>
      <c r="M257" s="109">
        <v>8.2000000000000003E-2</v>
      </c>
      <c r="N257" s="111"/>
      <c r="O257" s="150">
        <v>7</v>
      </c>
      <c r="P257" s="109">
        <v>0.106</v>
      </c>
      <c r="Q257" s="109">
        <v>8.5999999999999993E-2</v>
      </c>
      <c r="R257" s="111"/>
    </row>
    <row r="258" spans="1:18" x14ac:dyDescent="0.2">
      <c r="A258" s="391"/>
      <c r="B258" s="159" t="s">
        <v>277</v>
      </c>
      <c r="C258" s="108">
        <v>11</v>
      </c>
      <c r="D258" s="109">
        <v>0.17899999999999999</v>
      </c>
      <c r="E258" s="109">
        <v>8.6999999999999994E-2</v>
      </c>
      <c r="F258" s="111"/>
      <c r="G258" s="108">
        <v>12</v>
      </c>
      <c r="H258" s="109">
        <v>0.21199999999999999</v>
      </c>
      <c r="I258" s="109">
        <v>7.0000000000000007E-2</v>
      </c>
      <c r="J258" s="111"/>
      <c r="K258" s="108">
        <v>13</v>
      </c>
      <c r="L258" s="109">
        <v>0.22600000000000001</v>
      </c>
      <c r="M258" s="109">
        <v>8.4000000000000005E-2</v>
      </c>
      <c r="N258" s="111"/>
      <c r="O258" s="150">
        <v>12</v>
      </c>
      <c r="P258" s="109">
        <v>0.20799999999999999</v>
      </c>
      <c r="Q258" s="109">
        <v>8.5999999999999993E-2</v>
      </c>
      <c r="R258" s="111"/>
    </row>
    <row r="259" spans="1:18" x14ac:dyDescent="0.2">
      <c r="A259" s="391"/>
      <c r="B259" s="159" t="s">
        <v>278</v>
      </c>
      <c r="C259" s="108">
        <v>2</v>
      </c>
      <c r="D259" s="109">
        <v>2.3E-2</v>
      </c>
      <c r="E259" s="109">
        <v>0.04</v>
      </c>
      <c r="F259" s="111"/>
      <c r="G259" s="108">
        <v>2</v>
      </c>
      <c r="H259" s="109">
        <v>1.7999999999999999E-2</v>
      </c>
      <c r="I259" s="109">
        <v>3.6999999999999998E-2</v>
      </c>
      <c r="J259" s="111"/>
      <c r="K259" s="108">
        <v>2</v>
      </c>
      <c r="L259" s="109">
        <v>2.5999999999999999E-2</v>
      </c>
      <c r="M259" s="109">
        <v>3.6999999999999998E-2</v>
      </c>
      <c r="N259" s="111"/>
      <c r="O259" s="150">
        <v>2</v>
      </c>
      <c r="P259" s="109">
        <v>2.4E-2</v>
      </c>
      <c r="Q259" s="109">
        <v>3.7999999999999999E-2</v>
      </c>
      <c r="R259" s="111"/>
    </row>
    <row r="260" spans="1:18" x14ac:dyDescent="0.2">
      <c r="A260" s="391"/>
      <c r="B260" s="159" t="s">
        <v>279</v>
      </c>
      <c r="C260" s="108">
        <v>98</v>
      </c>
      <c r="D260" s="109">
        <v>1.639</v>
      </c>
      <c r="E260" s="109">
        <v>0.81200000000000006</v>
      </c>
      <c r="F260" s="111"/>
      <c r="G260" s="108">
        <v>148</v>
      </c>
      <c r="H260" s="109">
        <v>2.5880000000000001</v>
      </c>
      <c r="I260" s="109">
        <v>0.93300000000000005</v>
      </c>
      <c r="J260" s="111"/>
      <c r="K260" s="108">
        <v>153</v>
      </c>
      <c r="L260" s="109">
        <v>2.7149999999999999</v>
      </c>
      <c r="M260" s="109">
        <v>0.84399999999999997</v>
      </c>
      <c r="N260" s="111"/>
      <c r="O260" s="150">
        <v>131</v>
      </c>
      <c r="P260" s="109">
        <v>2.2799999999999998</v>
      </c>
      <c r="Q260" s="109">
        <v>0.83399999999999996</v>
      </c>
      <c r="R260" s="111"/>
    </row>
    <row r="261" spans="1:18" ht="13.5" thickBot="1" x14ac:dyDescent="0.25">
      <c r="A261" s="392"/>
      <c r="B261" s="161" t="s">
        <v>280</v>
      </c>
      <c r="C261" s="120">
        <v>2</v>
      </c>
      <c r="D261" s="121">
        <v>2.8000000000000001E-2</v>
      </c>
      <c r="E261" s="121">
        <v>0.01</v>
      </c>
      <c r="F261" s="126"/>
      <c r="G261" s="120">
        <v>2</v>
      </c>
      <c r="H261" s="121">
        <v>0.04</v>
      </c>
      <c r="I261" s="121">
        <v>-3.0000000000000001E-3</v>
      </c>
      <c r="J261" s="126"/>
      <c r="K261" s="120">
        <v>3</v>
      </c>
      <c r="L261" s="121">
        <v>4.5999999999999999E-2</v>
      </c>
      <c r="M261" s="121">
        <v>-8.0000000000000002E-3</v>
      </c>
      <c r="N261" s="126"/>
      <c r="O261" s="153">
        <v>1</v>
      </c>
      <c r="P261" s="121">
        <v>2.1999999999999999E-2</v>
      </c>
      <c r="Q261" s="121">
        <v>3.0000000000000001E-3</v>
      </c>
      <c r="R261" s="126"/>
    </row>
    <row r="262" spans="1:18" x14ac:dyDescent="0.2">
      <c r="A262" s="390" t="s">
        <v>119</v>
      </c>
      <c r="B262" s="158" t="s">
        <v>281</v>
      </c>
      <c r="C262" s="104">
        <v>11</v>
      </c>
      <c r="D262" s="105">
        <v>0.186</v>
      </c>
      <c r="E262" s="105">
        <v>8.8999999999999996E-2</v>
      </c>
      <c r="F262" s="107"/>
      <c r="G262" s="104">
        <v>15</v>
      </c>
      <c r="H262" s="105">
        <v>0.25800000000000001</v>
      </c>
      <c r="I262" s="105">
        <v>0.1</v>
      </c>
      <c r="J262" s="107"/>
      <c r="K262" s="104">
        <v>18</v>
      </c>
      <c r="L262" s="105">
        <v>0.312</v>
      </c>
      <c r="M262" s="105">
        <v>0.129</v>
      </c>
      <c r="N262" s="107"/>
      <c r="O262" s="149">
        <v>13</v>
      </c>
      <c r="P262" s="105">
        <v>0.214</v>
      </c>
      <c r="Q262" s="105">
        <v>9.2999999999999999E-2</v>
      </c>
      <c r="R262" s="107"/>
    </row>
    <row r="263" spans="1:18" x14ac:dyDescent="0.2">
      <c r="A263" s="391"/>
      <c r="B263" s="159" t="s">
        <v>282</v>
      </c>
      <c r="C263" s="108">
        <v>5</v>
      </c>
      <c r="D263" s="109">
        <v>0.10100000000000001</v>
      </c>
      <c r="E263" s="109">
        <v>-5.0000000000000001E-3</v>
      </c>
      <c r="F263" s="111"/>
      <c r="G263" s="108">
        <v>5</v>
      </c>
      <c r="H263" s="109">
        <v>0.1</v>
      </c>
      <c r="I263" s="109">
        <v>-6.0000000000000001E-3</v>
      </c>
      <c r="J263" s="111"/>
      <c r="K263" s="108">
        <v>5</v>
      </c>
      <c r="L263" s="109">
        <v>9.9000000000000005E-2</v>
      </c>
      <c r="M263" s="109">
        <v>-6.0000000000000001E-3</v>
      </c>
      <c r="N263" s="111"/>
      <c r="O263" s="150">
        <v>5</v>
      </c>
      <c r="P263" s="109">
        <v>9.8000000000000004E-2</v>
      </c>
      <c r="Q263" s="109">
        <v>-6.0000000000000001E-3</v>
      </c>
      <c r="R263" s="111"/>
    </row>
    <row r="264" spans="1:18" x14ac:dyDescent="0.2">
      <c r="A264" s="391"/>
      <c r="B264" s="159" t="s">
        <v>283</v>
      </c>
      <c r="C264" s="108">
        <v>30</v>
      </c>
      <c r="D264" s="109">
        <v>0.52600000000000002</v>
      </c>
      <c r="E264" s="109">
        <v>0.193</v>
      </c>
      <c r="F264" s="111"/>
      <c r="G264" s="108">
        <v>42</v>
      </c>
      <c r="H264" s="109">
        <v>0.72699999999999998</v>
      </c>
      <c r="I264" s="109">
        <v>0.25800000000000001</v>
      </c>
      <c r="J264" s="111"/>
      <c r="K264" s="108">
        <v>43</v>
      </c>
      <c r="L264" s="109">
        <v>0.75800000000000001</v>
      </c>
      <c r="M264" s="109">
        <v>0.248</v>
      </c>
      <c r="N264" s="111"/>
      <c r="O264" s="150">
        <v>37</v>
      </c>
      <c r="P264" s="109">
        <v>0.65800000000000003</v>
      </c>
      <c r="Q264" s="109">
        <v>0.20599999999999999</v>
      </c>
      <c r="R264" s="111"/>
    </row>
    <row r="265" spans="1:18" x14ac:dyDescent="0.2">
      <c r="A265" s="391"/>
      <c r="B265" s="159" t="s">
        <v>284</v>
      </c>
      <c r="C265" s="108">
        <v>8</v>
      </c>
      <c r="D265" s="109">
        <v>0.11700000000000001</v>
      </c>
      <c r="E265" s="109">
        <v>7.9000000000000001E-2</v>
      </c>
      <c r="F265" s="111"/>
      <c r="G265" s="108">
        <v>10</v>
      </c>
      <c r="H265" s="109">
        <v>0.15</v>
      </c>
      <c r="I265" s="109">
        <v>9.5000000000000001E-2</v>
      </c>
      <c r="J265" s="111"/>
      <c r="K265" s="108">
        <v>8</v>
      </c>
      <c r="L265" s="109">
        <v>0.13400000000000001</v>
      </c>
      <c r="M265" s="109">
        <v>7.2999999999999995E-2</v>
      </c>
      <c r="N265" s="111"/>
      <c r="O265" s="150">
        <v>8</v>
      </c>
      <c r="P265" s="109">
        <v>0.13400000000000001</v>
      </c>
      <c r="Q265" s="109">
        <v>7.8E-2</v>
      </c>
      <c r="R265" s="111"/>
    </row>
    <row r="266" spans="1:18" x14ac:dyDescent="0.2">
      <c r="A266" s="391"/>
      <c r="B266" s="159" t="s">
        <v>285</v>
      </c>
      <c r="C266" s="108">
        <v>27</v>
      </c>
      <c r="D266" s="109">
        <v>0.441</v>
      </c>
      <c r="E266" s="109">
        <v>0.23100000000000001</v>
      </c>
      <c r="F266" s="111"/>
      <c r="G266" s="108">
        <v>40</v>
      </c>
      <c r="H266" s="109">
        <v>0.69799999999999995</v>
      </c>
      <c r="I266" s="109">
        <v>0.254</v>
      </c>
      <c r="J266" s="111"/>
      <c r="K266" s="108">
        <v>44</v>
      </c>
      <c r="L266" s="109">
        <v>0.76600000000000001</v>
      </c>
      <c r="M266" s="109">
        <v>0.26600000000000001</v>
      </c>
      <c r="N266" s="111"/>
      <c r="O266" s="150">
        <v>40</v>
      </c>
      <c r="P266" s="109">
        <v>0.68700000000000006</v>
      </c>
      <c r="Q266" s="109">
        <v>0.28699999999999998</v>
      </c>
      <c r="R266" s="111"/>
    </row>
    <row r="267" spans="1:18" ht="13.5" thickBot="1" x14ac:dyDescent="0.25">
      <c r="A267" s="391"/>
      <c r="B267" s="161" t="s">
        <v>286</v>
      </c>
      <c r="C267" s="120">
        <v>134</v>
      </c>
      <c r="D267" s="121">
        <v>2.4</v>
      </c>
      <c r="E267" s="121">
        <v>0.72</v>
      </c>
      <c r="F267" s="126"/>
      <c r="G267" s="120">
        <v>140</v>
      </c>
      <c r="H267" s="121">
        <v>2.496</v>
      </c>
      <c r="I267" s="121">
        <v>0.70199999999999996</v>
      </c>
      <c r="J267" s="126"/>
      <c r="K267" s="120">
        <v>157</v>
      </c>
      <c r="L267" s="121">
        <v>2.8380000000000001</v>
      </c>
      <c r="M267" s="121">
        <v>0.66</v>
      </c>
      <c r="N267" s="126"/>
      <c r="O267" s="153">
        <v>112</v>
      </c>
      <c r="P267" s="121">
        <v>1.9950000000000001</v>
      </c>
      <c r="Q267" s="121">
        <v>0.59699999999999998</v>
      </c>
      <c r="R267" s="126"/>
    </row>
    <row r="268" spans="1:18" ht="13.5" thickBot="1" x14ac:dyDescent="0.25">
      <c r="A268" s="492" t="s">
        <v>131</v>
      </c>
      <c r="B268" s="135" t="s">
        <v>9</v>
      </c>
      <c r="C268" s="476">
        <v>4</v>
      </c>
      <c r="D268" s="477"/>
      <c r="E268" s="477"/>
      <c r="F268" s="478"/>
      <c r="G268" s="479">
        <v>4</v>
      </c>
      <c r="H268" s="477"/>
      <c r="I268" s="477"/>
      <c r="J268" s="480"/>
      <c r="K268" s="476">
        <v>4</v>
      </c>
      <c r="L268" s="477"/>
      <c r="M268" s="477"/>
      <c r="N268" s="478"/>
      <c r="O268" s="479">
        <v>4</v>
      </c>
      <c r="P268" s="477"/>
      <c r="Q268" s="477"/>
      <c r="R268" s="478"/>
    </row>
    <row r="269" spans="1:18" ht="13.5" thickBot="1" x14ac:dyDescent="0.25">
      <c r="A269" s="493"/>
      <c r="B269" s="135" t="s">
        <v>10</v>
      </c>
      <c r="C269" s="476">
        <v>4</v>
      </c>
      <c r="D269" s="477"/>
      <c r="E269" s="477"/>
      <c r="F269" s="478"/>
      <c r="G269" s="479">
        <v>4</v>
      </c>
      <c r="H269" s="477"/>
      <c r="I269" s="477"/>
      <c r="J269" s="480"/>
      <c r="K269" s="476">
        <v>4</v>
      </c>
      <c r="L269" s="477"/>
      <c r="M269" s="477"/>
      <c r="N269" s="478"/>
      <c r="O269" s="479">
        <v>4</v>
      </c>
      <c r="P269" s="477"/>
      <c r="Q269" s="477"/>
      <c r="R269" s="478"/>
    </row>
    <row r="270" spans="1:18" ht="13.5" thickBot="1" x14ac:dyDescent="0.25">
      <c r="A270" s="493"/>
      <c r="B270" s="132" t="s">
        <v>19</v>
      </c>
      <c r="C270" s="506">
        <v>7</v>
      </c>
      <c r="D270" s="504"/>
      <c r="E270" s="504"/>
      <c r="F270" s="507"/>
      <c r="G270" s="503">
        <v>7</v>
      </c>
      <c r="H270" s="504"/>
      <c r="I270" s="504"/>
      <c r="J270" s="505"/>
      <c r="K270" s="506">
        <v>7</v>
      </c>
      <c r="L270" s="504"/>
      <c r="M270" s="504"/>
      <c r="N270" s="507"/>
      <c r="O270" s="503">
        <v>7</v>
      </c>
      <c r="P270" s="504"/>
      <c r="Q270" s="504"/>
      <c r="R270" s="507"/>
    </row>
    <row r="271" spans="1:18" ht="13.5" thickBot="1" x14ac:dyDescent="0.25">
      <c r="A271" s="508"/>
      <c r="B271" s="132" t="s">
        <v>46</v>
      </c>
      <c r="C271" s="506">
        <v>7</v>
      </c>
      <c r="D271" s="504"/>
      <c r="E271" s="504"/>
      <c r="F271" s="507"/>
      <c r="G271" s="503">
        <v>7</v>
      </c>
      <c r="H271" s="504"/>
      <c r="I271" s="504"/>
      <c r="J271" s="505"/>
      <c r="K271" s="506">
        <v>7</v>
      </c>
      <c r="L271" s="504"/>
      <c r="M271" s="504"/>
      <c r="N271" s="507"/>
      <c r="O271" s="503">
        <v>7</v>
      </c>
      <c r="P271" s="504"/>
      <c r="Q271" s="504"/>
      <c r="R271" s="507"/>
    </row>
    <row r="272" spans="1:18" ht="13.5" thickBot="1" x14ac:dyDescent="0.25">
      <c r="A272" s="16"/>
      <c r="B272" s="162" t="s">
        <v>133</v>
      </c>
      <c r="C272" s="410">
        <v>4.1666666666666664E-2</v>
      </c>
      <c r="D272" s="411"/>
      <c r="E272" s="411"/>
      <c r="F272" s="412"/>
      <c r="G272" s="410">
        <v>0.25</v>
      </c>
      <c r="H272" s="411"/>
      <c r="I272" s="411"/>
      <c r="J272" s="411"/>
      <c r="K272" s="410">
        <v>0.58333333333333304</v>
      </c>
      <c r="L272" s="411"/>
      <c r="M272" s="411"/>
      <c r="N272" s="411"/>
      <c r="O272" s="410">
        <v>0.75</v>
      </c>
      <c r="P272" s="411"/>
      <c r="Q272" s="411"/>
      <c r="R272" s="412"/>
    </row>
    <row r="273" spans="1:18" x14ac:dyDescent="0.2">
      <c r="A273" s="103"/>
      <c r="B273" s="163" t="s">
        <v>287</v>
      </c>
      <c r="C273" s="473">
        <v>240</v>
      </c>
      <c r="D273" s="474"/>
      <c r="E273" s="474"/>
      <c r="F273" s="475"/>
      <c r="G273" s="473">
        <v>238</v>
      </c>
      <c r="H273" s="474"/>
      <c r="I273" s="474"/>
      <c r="J273" s="475"/>
      <c r="K273" s="473">
        <v>238</v>
      </c>
      <c r="L273" s="474"/>
      <c r="M273" s="474"/>
      <c r="N273" s="475"/>
      <c r="O273" s="473">
        <v>238</v>
      </c>
      <c r="P273" s="474"/>
      <c r="Q273" s="474"/>
      <c r="R273" s="475"/>
    </row>
    <row r="274" spans="1:18" x14ac:dyDescent="0.2">
      <c r="A274" s="100"/>
      <c r="B274" s="164" t="s">
        <v>288</v>
      </c>
      <c r="C274" s="481">
        <v>240</v>
      </c>
      <c r="D274" s="482"/>
      <c r="E274" s="482"/>
      <c r="F274" s="483"/>
      <c r="G274" s="481">
        <v>238</v>
      </c>
      <c r="H274" s="482"/>
      <c r="I274" s="482"/>
      <c r="J274" s="483"/>
      <c r="K274" s="481">
        <v>238</v>
      </c>
      <c r="L274" s="482"/>
      <c r="M274" s="482"/>
      <c r="N274" s="483"/>
      <c r="O274" s="481">
        <v>238</v>
      </c>
      <c r="P274" s="482"/>
      <c r="Q274" s="482"/>
      <c r="R274" s="483"/>
    </row>
    <row r="275" spans="1:18" x14ac:dyDescent="0.2">
      <c r="A275" s="100"/>
      <c r="B275" s="164" t="s">
        <v>213</v>
      </c>
      <c r="C275" s="481">
        <v>119</v>
      </c>
      <c r="D275" s="482"/>
      <c r="E275" s="482"/>
      <c r="F275" s="483"/>
      <c r="G275" s="481">
        <v>118</v>
      </c>
      <c r="H275" s="482"/>
      <c r="I275" s="482"/>
      <c r="J275" s="483"/>
      <c r="K275" s="481">
        <v>117</v>
      </c>
      <c r="L275" s="482"/>
      <c r="M275" s="482"/>
      <c r="N275" s="483"/>
      <c r="O275" s="481">
        <v>117</v>
      </c>
      <c r="P275" s="482"/>
      <c r="Q275" s="482"/>
      <c r="R275" s="483"/>
    </row>
    <row r="276" spans="1:18" x14ac:dyDescent="0.2">
      <c r="A276" s="100"/>
      <c r="B276" s="164" t="s">
        <v>214</v>
      </c>
      <c r="C276" s="481">
        <v>119</v>
      </c>
      <c r="D276" s="482"/>
      <c r="E276" s="482"/>
      <c r="F276" s="483"/>
      <c r="G276" s="481">
        <v>118</v>
      </c>
      <c r="H276" s="482"/>
      <c r="I276" s="482"/>
      <c r="J276" s="483"/>
      <c r="K276" s="481">
        <v>117</v>
      </c>
      <c r="L276" s="482"/>
      <c r="M276" s="482"/>
      <c r="N276" s="483"/>
      <c r="O276" s="481">
        <v>117</v>
      </c>
      <c r="P276" s="482"/>
      <c r="Q276" s="482"/>
      <c r="R276" s="483"/>
    </row>
    <row r="277" spans="1:18" x14ac:dyDescent="0.2">
      <c r="A277" s="100"/>
      <c r="B277" s="164" t="s">
        <v>140</v>
      </c>
      <c r="C277" s="481">
        <v>10.8</v>
      </c>
      <c r="D277" s="482"/>
      <c r="E277" s="482"/>
      <c r="F277" s="483"/>
      <c r="G277" s="481">
        <v>10.7</v>
      </c>
      <c r="H277" s="482"/>
      <c r="I277" s="482"/>
      <c r="J277" s="483"/>
      <c r="K277" s="481">
        <v>10.7</v>
      </c>
      <c r="L277" s="482"/>
      <c r="M277" s="482"/>
      <c r="N277" s="483"/>
      <c r="O277" s="481">
        <v>10.7</v>
      </c>
      <c r="P277" s="482"/>
      <c r="Q277" s="482"/>
      <c r="R277" s="483"/>
    </row>
    <row r="278" spans="1:18" x14ac:dyDescent="0.2">
      <c r="A278" s="16"/>
      <c r="B278" s="164" t="s">
        <v>141</v>
      </c>
      <c r="C278" s="509">
        <v>10.8</v>
      </c>
      <c r="D278" s="510"/>
      <c r="E278" s="510"/>
      <c r="F278" s="511"/>
      <c r="G278" s="509">
        <v>10.7</v>
      </c>
      <c r="H278" s="510"/>
      <c r="I278" s="510"/>
      <c r="J278" s="511"/>
      <c r="K278" s="509">
        <v>10.7</v>
      </c>
      <c r="L278" s="510"/>
      <c r="M278" s="510"/>
      <c r="N278" s="511"/>
      <c r="O278" s="509">
        <v>10.7</v>
      </c>
      <c r="P278" s="510"/>
      <c r="Q278" s="510"/>
      <c r="R278" s="511"/>
    </row>
    <row r="279" spans="1:18" x14ac:dyDescent="0.2">
      <c r="A279" s="16"/>
      <c r="B279" s="164" t="s">
        <v>142</v>
      </c>
      <c r="C279" s="509">
        <v>10.8</v>
      </c>
      <c r="D279" s="510"/>
      <c r="E279" s="510"/>
      <c r="F279" s="511"/>
      <c r="G279" s="509">
        <v>10.7</v>
      </c>
      <c r="H279" s="510"/>
      <c r="I279" s="510"/>
      <c r="J279" s="511"/>
      <c r="K279" s="509">
        <v>10.7</v>
      </c>
      <c r="L279" s="510"/>
      <c r="M279" s="510"/>
      <c r="N279" s="511"/>
      <c r="O279" s="509">
        <v>10.7</v>
      </c>
      <c r="P279" s="510"/>
      <c r="Q279" s="510"/>
      <c r="R279" s="511"/>
    </row>
    <row r="280" spans="1:18" ht="13.5" thickBot="1" x14ac:dyDescent="0.25">
      <c r="A280" s="16"/>
      <c r="B280" s="165" t="s">
        <v>143</v>
      </c>
      <c r="C280" s="517">
        <v>10.8</v>
      </c>
      <c r="D280" s="518"/>
      <c r="E280" s="518"/>
      <c r="F280" s="519"/>
      <c r="G280" s="517">
        <v>10.7</v>
      </c>
      <c r="H280" s="518"/>
      <c r="I280" s="518"/>
      <c r="J280" s="519"/>
      <c r="K280" s="517">
        <v>10.7</v>
      </c>
      <c r="L280" s="518"/>
      <c r="M280" s="518"/>
      <c r="N280" s="519"/>
      <c r="O280" s="517">
        <v>10.7</v>
      </c>
      <c r="P280" s="518"/>
      <c r="Q280" s="518"/>
      <c r="R280" s="519"/>
    </row>
    <row r="281" spans="1:18" ht="13.5" thickBot="1" x14ac:dyDescent="0.25">
      <c r="A281" s="416" t="s">
        <v>289</v>
      </c>
      <c r="B281" s="417"/>
      <c r="C281" s="417"/>
      <c r="D281" s="417"/>
      <c r="E281" s="417"/>
      <c r="F281" s="417"/>
      <c r="G281" s="417"/>
      <c r="H281" s="417"/>
      <c r="I281" s="417"/>
      <c r="J281" s="417"/>
      <c r="K281" s="417"/>
      <c r="L281" s="417"/>
      <c r="M281" s="417"/>
      <c r="N281" s="417"/>
      <c r="O281" s="417"/>
      <c r="P281" s="417"/>
      <c r="Q281" s="417"/>
      <c r="R281" s="418"/>
    </row>
    <row r="282" spans="1:18" x14ac:dyDescent="0.2">
      <c r="A282" s="453" t="s">
        <v>289</v>
      </c>
      <c r="B282" s="393" t="s">
        <v>47</v>
      </c>
      <c r="C282" s="395">
        <v>4.1666666666666664E-2</v>
      </c>
      <c r="D282" s="395"/>
      <c r="E282" s="395"/>
      <c r="F282" s="459"/>
      <c r="G282" s="396">
        <v>0.25</v>
      </c>
      <c r="H282" s="381"/>
      <c r="I282" s="381"/>
      <c r="J282" s="382"/>
      <c r="K282" s="396">
        <v>0.58333333333333337</v>
      </c>
      <c r="L282" s="381"/>
      <c r="M282" s="381"/>
      <c r="N282" s="382"/>
      <c r="O282" s="437">
        <v>0.75</v>
      </c>
      <c r="P282" s="384"/>
      <c r="Q282" s="384"/>
      <c r="R282" s="385"/>
    </row>
    <row r="283" spans="1:18" ht="13.5" thickBot="1" x14ac:dyDescent="0.25">
      <c r="A283" s="454"/>
      <c r="B283" s="394"/>
      <c r="C283" s="47" t="s">
        <v>48</v>
      </c>
      <c r="D283" s="44" t="s">
        <v>49</v>
      </c>
      <c r="E283" s="44" t="s">
        <v>50</v>
      </c>
      <c r="F283" s="127" t="s">
        <v>144</v>
      </c>
      <c r="G283" s="9" t="s">
        <v>48</v>
      </c>
      <c r="H283" s="7" t="s">
        <v>49</v>
      </c>
      <c r="I283" s="6" t="s">
        <v>50</v>
      </c>
      <c r="J283" s="17" t="s">
        <v>144</v>
      </c>
      <c r="K283" s="8" t="s">
        <v>48</v>
      </c>
      <c r="L283" s="7" t="s">
        <v>49</v>
      </c>
      <c r="M283" s="7" t="s">
        <v>50</v>
      </c>
      <c r="N283" s="17" t="s">
        <v>144</v>
      </c>
      <c r="O283" s="43" t="s">
        <v>48</v>
      </c>
      <c r="P283" s="44" t="s">
        <v>49</v>
      </c>
      <c r="Q283" s="44" t="s">
        <v>50</v>
      </c>
      <c r="R283" s="127" t="s">
        <v>144</v>
      </c>
    </row>
    <row r="284" spans="1:18" x14ac:dyDescent="0.2">
      <c r="A284" s="454"/>
      <c r="B284" s="31" t="s">
        <v>171</v>
      </c>
      <c r="C284" s="169">
        <v>0</v>
      </c>
      <c r="D284" s="170">
        <v>0</v>
      </c>
      <c r="E284" s="170">
        <v>0</v>
      </c>
      <c r="F284" s="171">
        <v>0</v>
      </c>
      <c r="G284" s="169">
        <v>0</v>
      </c>
      <c r="H284" s="170">
        <v>0</v>
      </c>
      <c r="I284" s="170">
        <v>0</v>
      </c>
      <c r="J284" s="171">
        <v>0</v>
      </c>
      <c r="K284" s="169">
        <v>0</v>
      </c>
      <c r="L284" s="170">
        <v>0</v>
      </c>
      <c r="M284" s="170">
        <v>0</v>
      </c>
      <c r="N284" s="171">
        <v>0</v>
      </c>
      <c r="O284" s="169">
        <v>0</v>
      </c>
      <c r="P284" s="170">
        <v>0</v>
      </c>
      <c r="Q284" s="170">
        <v>0</v>
      </c>
      <c r="R284" s="171">
        <v>0</v>
      </c>
    </row>
    <row r="285" spans="1:18" x14ac:dyDescent="0.2">
      <c r="A285" s="454"/>
      <c r="B285" s="19" t="s">
        <v>152</v>
      </c>
      <c r="C285" s="172">
        <v>0</v>
      </c>
      <c r="D285" s="173">
        <v>0</v>
      </c>
      <c r="E285" s="173">
        <v>0</v>
      </c>
      <c r="F285" s="11"/>
      <c r="G285" s="172">
        <v>0</v>
      </c>
      <c r="H285" s="173">
        <v>0</v>
      </c>
      <c r="I285" s="173">
        <v>0</v>
      </c>
      <c r="J285" s="11"/>
      <c r="K285" s="172">
        <v>0</v>
      </c>
      <c r="L285" s="173">
        <v>0</v>
      </c>
      <c r="M285" s="173">
        <v>0</v>
      </c>
      <c r="N285" s="11"/>
      <c r="O285" s="174">
        <v>0</v>
      </c>
      <c r="P285" s="173">
        <v>0</v>
      </c>
      <c r="Q285" s="173">
        <v>0</v>
      </c>
      <c r="R285" s="11"/>
    </row>
    <row r="286" spans="1:18" x14ac:dyDescent="0.2">
      <c r="A286" s="454"/>
      <c r="B286" s="19" t="s">
        <v>290</v>
      </c>
      <c r="C286" s="172">
        <v>102</v>
      </c>
      <c r="D286" s="173">
        <v>20.064</v>
      </c>
      <c r="E286" s="173">
        <v>4.8970000000000002</v>
      </c>
      <c r="F286" s="11"/>
      <c r="G286" s="172">
        <v>154</v>
      </c>
      <c r="H286" s="173">
        <v>29.725999999999999</v>
      </c>
      <c r="I286" s="173">
        <v>8.2370000000000001</v>
      </c>
      <c r="J286" s="11">
        <v>0</v>
      </c>
      <c r="K286" s="172">
        <v>172</v>
      </c>
      <c r="L286" s="173">
        <v>33.238</v>
      </c>
      <c r="M286" s="173">
        <v>8.8970000000000002</v>
      </c>
      <c r="N286" s="11">
        <v>0</v>
      </c>
      <c r="O286" s="174">
        <v>140</v>
      </c>
      <c r="P286" s="173">
        <v>27.337</v>
      </c>
      <c r="Q286" s="173">
        <v>6.6</v>
      </c>
      <c r="R286" s="11"/>
    </row>
    <row r="287" spans="1:18" x14ac:dyDescent="0.2">
      <c r="A287" s="454"/>
      <c r="B287" s="19" t="s">
        <v>291</v>
      </c>
      <c r="C287" s="172">
        <v>27</v>
      </c>
      <c r="D287" s="173">
        <v>4.8179999999999996</v>
      </c>
      <c r="E287" s="173">
        <v>2.673</v>
      </c>
      <c r="F287" s="11"/>
      <c r="G287" s="172">
        <v>47</v>
      </c>
      <c r="H287" s="173">
        <v>8.7189999999999994</v>
      </c>
      <c r="I287" s="173">
        <v>3.7360000000000002</v>
      </c>
      <c r="J287" s="11">
        <v>0</v>
      </c>
      <c r="K287" s="172">
        <v>45</v>
      </c>
      <c r="L287" s="173">
        <v>8.468</v>
      </c>
      <c r="M287" s="173">
        <v>3.214</v>
      </c>
      <c r="N287" s="11">
        <v>0</v>
      </c>
      <c r="O287" s="174">
        <v>33</v>
      </c>
      <c r="P287" s="173">
        <v>6.032</v>
      </c>
      <c r="Q287" s="173">
        <v>2.5150000000000001</v>
      </c>
      <c r="R287" s="11"/>
    </row>
    <row r="288" spans="1:18" x14ac:dyDescent="0.2">
      <c r="A288" s="454"/>
      <c r="B288" s="19" t="s">
        <v>292</v>
      </c>
      <c r="C288" s="172">
        <v>37</v>
      </c>
      <c r="D288" s="173">
        <v>6.7720000000000002</v>
      </c>
      <c r="E288" s="173">
        <v>3.109</v>
      </c>
      <c r="F288" s="11"/>
      <c r="G288" s="172">
        <v>53</v>
      </c>
      <c r="H288" s="173">
        <v>9.702</v>
      </c>
      <c r="I288" s="173">
        <v>4.2770000000000001</v>
      </c>
      <c r="J288" s="11">
        <v>0</v>
      </c>
      <c r="K288" s="172">
        <v>51</v>
      </c>
      <c r="L288" s="173">
        <v>9.3059999999999992</v>
      </c>
      <c r="M288" s="173">
        <v>3.98</v>
      </c>
      <c r="N288" s="11">
        <v>0</v>
      </c>
      <c r="O288" s="174">
        <v>45</v>
      </c>
      <c r="P288" s="173">
        <v>8.3620000000000001</v>
      </c>
      <c r="Q288" s="173">
        <v>3.6829999999999998</v>
      </c>
      <c r="R288" s="11"/>
    </row>
    <row r="289" spans="1:18" x14ac:dyDescent="0.2">
      <c r="A289" s="454"/>
      <c r="B289" s="19" t="s">
        <v>153</v>
      </c>
      <c r="C289" s="172">
        <v>0</v>
      </c>
      <c r="D289" s="173">
        <v>0</v>
      </c>
      <c r="E289" s="173">
        <v>0</v>
      </c>
      <c r="F289" s="175">
        <v>0</v>
      </c>
      <c r="G289" s="172">
        <v>0</v>
      </c>
      <c r="H289" s="173">
        <v>0</v>
      </c>
      <c r="I289" s="173">
        <v>0</v>
      </c>
      <c r="J289" s="175">
        <v>0</v>
      </c>
      <c r="K289" s="172">
        <v>0</v>
      </c>
      <c r="L289" s="173">
        <v>0</v>
      </c>
      <c r="M289" s="173">
        <v>0</v>
      </c>
      <c r="N289" s="175">
        <v>0</v>
      </c>
      <c r="O289" s="172">
        <v>0</v>
      </c>
      <c r="P289" s="173">
        <v>0</v>
      </c>
      <c r="Q289" s="173">
        <v>0</v>
      </c>
      <c r="R289" s="175">
        <v>0</v>
      </c>
    </row>
    <row r="290" spans="1:18" x14ac:dyDescent="0.2">
      <c r="A290" s="454"/>
      <c r="B290" s="19" t="s">
        <v>220</v>
      </c>
      <c r="C290" s="172">
        <v>1129</v>
      </c>
      <c r="D290" s="173">
        <v>-19.943999999999999</v>
      </c>
      <c r="E290" s="173">
        <v>-2.8079999999999998</v>
      </c>
      <c r="F290" s="175">
        <v>0.40400000000000003</v>
      </c>
      <c r="G290" s="172">
        <v>1685</v>
      </c>
      <c r="H290" s="173">
        <v>-29.526</v>
      </c>
      <c r="I290" s="173">
        <v>-3.774</v>
      </c>
      <c r="J290" s="175">
        <v>0.89300000000000002</v>
      </c>
      <c r="K290" s="172">
        <v>1896</v>
      </c>
      <c r="L290" s="173">
        <v>-32.981999999999999</v>
      </c>
      <c r="M290" s="173">
        <v>-3.4260000000000002</v>
      </c>
      <c r="N290" s="175">
        <v>1.1020000000000001</v>
      </c>
      <c r="O290" s="172">
        <v>1545</v>
      </c>
      <c r="P290" s="173">
        <v>-27.143999999999998</v>
      </c>
      <c r="Q290" s="173">
        <v>-2.88</v>
      </c>
      <c r="R290" s="175">
        <v>0.749</v>
      </c>
    </row>
    <row r="291" spans="1:18" x14ac:dyDescent="0.2">
      <c r="A291" s="454"/>
      <c r="B291" s="19" t="s">
        <v>293</v>
      </c>
      <c r="C291" s="172">
        <v>281</v>
      </c>
      <c r="D291" s="173">
        <v>-4.7279999999999998</v>
      </c>
      <c r="E291" s="173">
        <v>-1.64</v>
      </c>
      <c r="F291" s="175">
        <v>4.8000000000000001E-2</v>
      </c>
      <c r="G291" s="172">
        <v>505</v>
      </c>
      <c r="H291" s="173">
        <v>-8.6440000000000001</v>
      </c>
      <c r="I291" s="173">
        <v>-2.544</v>
      </c>
      <c r="J291" s="175">
        <v>0.16</v>
      </c>
      <c r="K291" s="172">
        <v>479</v>
      </c>
      <c r="L291" s="173">
        <v>-8.3919999999999995</v>
      </c>
      <c r="M291" s="173">
        <v>-2.036</v>
      </c>
      <c r="N291" s="175">
        <v>0.14699999999999999</v>
      </c>
      <c r="O291" s="172">
        <v>343</v>
      </c>
      <c r="P291" s="173">
        <v>-5.944</v>
      </c>
      <c r="Q291" s="173">
        <v>-1.48</v>
      </c>
      <c r="R291" s="175">
        <v>7.2999999999999995E-2</v>
      </c>
    </row>
    <row r="292" spans="1:18" ht="13.5" thickBot="1" x14ac:dyDescent="0.25">
      <c r="A292" s="455"/>
      <c r="B292" s="33" t="s">
        <v>294</v>
      </c>
      <c r="C292" s="176">
        <v>400</v>
      </c>
      <c r="D292" s="177">
        <v>-6.7240000000000002</v>
      </c>
      <c r="E292" s="177">
        <v>-2.5920000000000001</v>
      </c>
      <c r="F292" s="178">
        <v>0.1</v>
      </c>
      <c r="G292" s="176">
        <v>577</v>
      </c>
      <c r="H292" s="177">
        <v>-9.66</v>
      </c>
      <c r="I292" s="177">
        <v>-3.56</v>
      </c>
      <c r="J292" s="178">
        <v>0.20699999999999999</v>
      </c>
      <c r="K292" s="176">
        <v>556</v>
      </c>
      <c r="L292" s="177">
        <v>-9.2639999999999993</v>
      </c>
      <c r="M292" s="177">
        <v>-3.2919999999999998</v>
      </c>
      <c r="N292" s="178">
        <v>0.19</v>
      </c>
      <c r="O292" s="176">
        <v>497</v>
      </c>
      <c r="P292" s="177">
        <v>-8.3160000000000007</v>
      </c>
      <c r="Q292" s="177">
        <v>-3.0720000000000001</v>
      </c>
      <c r="R292" s="178">
        <v>0.153</v>
      </c>
    </row>
    <row r="293" spans="1:18" ht="13.5" thickBot="1" x14ac:dyDescent="0.25">
      <c r="A293" s="131" t="s">
        <v>173</v>
      </c>
      <c r="B293" s="156" t="s">
        <v>295</v>
      </c>
      <c r="C293" s="179">
        <v>164</v>
      </c>
      <c r="D293" s="180">
        <v>58.96</v>
      </c>
      <c r="E293" s="180">
        <v>-30.448</v>
      </c>
      <c r="F293" s="181"/>
      <c r="G293" s="179">
        <v>121</v>
      </c>
      <c r="H293" s="180">
        <v>37.356000000000002</v>
      </c>
      <c r="I293" s="180">
        <v>-30.888000000000002</v>
      </c>
      <c r="J293" s="181"/>
      <c r="K293" s="179">
        <v>194</v>
      </c>
      <c r="L293" s="180">
        <v>69.652000000000001</v>
      </c>
      <c r="M293" s="180">
        <v>-34.804000000000002</v>
      </c>
      <c r="N293" s="181"/>
      <c r="O293" s="179">
        <v>146</v>
      </c>
      <c r="P293" s="180">
        <v>50.555999999999997</v>
      </c>
      <c r="Q293" s="180">
        <v>-29.347999999999999</v>
      </c>
      <c r="R293" s="181"/>
    </row>
    <row r="294" spans="1:18" ht="13.5" thickBot="1" x14ac:dyDescent="0.25">
      <c r="A294" s="131" t="s">
        <v>175</v>
      </c>
      <c r="B294" s="156" t="s">
        <v>296</v>
      </c>
      <c r="C294" s="182">
        <v>163</v>
      </c>
      <c r="D294" s="183">
        <v>-58.387999999999998</v>
      </c>
      <c r="E294" s="183">
        <v>30.096</v>
      </c>
      <c r="F294" s="184"/>
      <c r="G294" s="182">
        <v>120</v>
      </c>
      <c r="H294" s="183">
        <v>-37.048000000000002</v>
      </c>
      <c r="I294" s="183">
        <v>30.58</v>
      </c>
      <c r="J294" s="184"/>
      <c r="K294" s="182">
        <v>192</v>
      </c>
      <c r="L294" s="183">
        <v>-69.036000000000001</v>
      </c>
      <c r="M294" s="183">
        <v>34.408000000000001</v>
      </c>
      <c r="N294" s="184"/>
      <c r="O294" s="182">
        <v>144</v>
      </c>
      <c r="P294" s="183">
        <v>-50.027999999999999</v>
      </c>
      <c r="Q294" s="183">
        <v>29.04</v>
      </c>
      <c r="R294" s="184"/>
    </row>
    <row r="295" spans="1:18" x14ac:dyDescent="0.2">
      <c r="A295" s="391" t="s">
        <v>69</v>
      </c>
      <c r="B295" s="185" t="s">
        <v>297</v>
      </c>
      <c r="C295" s="169">
        <v>35</v>
      </c>
      <c r="D295" s="170">
        <v>-6.4240000000000004</v>
      </c>
      <c r="E295" s="170">
        <v>2.706</v>
      </c>
      <c r="F295" s="171"/>
      <c r="G295" s="169">
        <v>42</v>
      </c>
      <c r="H295" s="170">
        <v>8.3379999999999992</v>
      </c>
      <c r="I295" s="170">
        <v>0.59399999999999997</v>
      </c>
      <c r="J295" s="171"/>
      <c r="K295" s="169">
        <v>65</v>
      </c>
      <c r="L295" s="170">
        <v>12.958</v>
      </c>
      <c r="M295" s="170">
        <v>0.85799999999999998</v>
      </c>
      <c r="N295" s="171"/>
      <c r="O295" s="169">
        <v>29</v>
      </c>
      <c r="P295" s="170">
        <v>5.742</v>
      </c>
      <c r="Q295" s="170">
        <v>-8.7999999999999995E-2</v>
      </c>
      <c r="R295" s="186"/>
    </row>
    <row r="296" spans="1:18" x14ac:dyDescent="0.2">
      <c r="A296" s="391"/>
      <c r="B296" s="187" t="s">
        <v>298</v>
      </c>
      <c r="C296" s="172">
        <v>64</v>
      </c>
      <c r="D296" s="173">
        <v>7.9640000000000004</v>
      </c>
      <c r="E296" s="173">
        <v>-10.054</v>
      </c>
      <c r="F296" s="175"/>
      <c r="G296" s="172">
        <v>57</v>
      </c>
      <c r="H296" s="173">
        <v>-4.62</v>
      </c>
      <c r="I296" s="173">
        <v>-10.494</v>
      </c>
      <c r="J296" s="175"/>
      <c r="K296" s="172">
        <v>55</v>
      </c>
      <c r="L296" s="173">
        <v>-2.024</v>
      </c>
      <c r="M296" s="173">
        <v>-10.89</v>
      </c>
      <c r="N296" s="175"/>
      <c r="O296" s="172">
        <v>54</v>
      </c>
      <c r="P296" s="173">
        <v>5.4560000000000004</v>
      </c>
      <c r="Q296" s="173">
        <v>-9.35</v>
      </c>
      <c r="R296" s="188"/>
    </row>
    <row r="297" spans="1:18" x14ac:dyDescent="0.2">
      <c r="A297" s="391"/>
      <c r="B297" s="187" t="s">
        <v>299</v>
      </c>
      <c r="C297" s="172">
        <v>90</v>
      </c>
      <c r="D297" s="173">
        <v>15.708</v>
      </c>
      <c r="E297" s="173">
        <v>-9.1519999999999992</v>
      </c>
      <c r="F297" s="175"/>
      <c r="G297" s="172">
        <v>50</v>
      </c>
      <c r="H297" s="173">
        <v>4.3559999999999999</v>
      </c>
      <c r="I297" s="173">
        <v>-9.02</v>
      </c>
      <c r="J297" s="175"/>
      <c r="K297" s="172">
        <v>62</v>
      </c>
      <c r="L297" s="173">
        <v>7.92</v>
      </c>
      <c r="M297" s="173">
        <v>-9.4160000000000004</v>
      </c>
      <c r="N297" s="175"/>
      <c r="O297" s="172">
        <v>84</v>
      </c>
      <c r="P297" s="173">
        <v>14.894</v>
      </c>
      <c r="Q297" s="173">
        <v>-8.0739999999999998</v>
      </c>
      <c r="R297" s="188"/>
    </row>
    <row r="298" spans="1:18" ht="38.25" x14ac:dyDescent="0.2">
      <c r="A298" s="391"/>
      <c r="B298" s="187" t="s">
        <v>300</v>
      </c>
      <c r="C298" s="172">
        <v>147</v>
      </c>
      <c r="D298" s="173">
        <v>-29.527999999999999</v>
      </c>
      <c r="E298" s="173">
        <v>1.492</v>
      </c>
      <c r="F298" s="175"/>
      <c r="G298" s="172">
        <v>96</v>
      </c>
      <c r="H298" s="173">
        <v>-19.007999999999999</v>
      </c>
      <c r="I298" s="173">
        <v>-1.835</v>
      </c>
      <c r="J298" s="175"/>
      <c r="K298" s="172">
        <v>95</v>
      </c>
      <c r="L298" s="173">
        <v>-18.850000000000001</v>
      </c>
      <c r="M298" s="173">
        <v>-1.32</v>
      </c>
      <c r="N298" s="175"/>
      <c r="O298" s="172">
        <v>122</v>
      </c>
      <c r="P298" s="173">
        <v>-24.498999999999999</v>
      </c>
      <c r="Q298" s="173">
        <v>-1.5580000000000001</v>
      </c>
      <c r="R298" s="188"/>
    </row>
    <row r="299" spans="1:18" x14ac:dyDescent="0.2">
      <c r="A299" s="391"/>
      <c r="B299" s="187" t="s">
        <v>301</v>
      </c>
      <c r="C299" s="172">
        <v>84</v>
      </c>
      <c r="D299" s="173">
        <v>-15.4</v>
      </c>
      <c r="E299" s="173">
        <v>7.15</v>
      </c>
      <c r="F299" s="175"/>
      <c r="G299" s="172">
        <v>180</v>
      </c>
      <c r="H299" s="173">
        <v>-35.42</v>
      </c>
      <c r="I299" s="173">
        <v>6.0279999999999996</v>
      </c>
      <c r="J299" s="175"/>
      <c r="K299" s="172">
        <v>224</v>
      </c>
      <c r="L299" s="173">
        <v>-43.868000000000002</v>
      </c>
      <c r="M299" s="173">
        <v>8.69</v>
      </c>
      <c r="N299" s="175"/>
      <c r="O299" s="172">
        <v>192</v>
      </c>
      <c r="P299" s="173">
        <v>-37.4</v>
      </c>
      <c r="Q299" s="173">
        <v>9.3940000000000001</v>
      </c>
      <c r="R299" s="188"/>
    </row>
    <row r="300" spans="1:18" ht="13.5" thickBot="1" x14ac:dyDescent="0.25">
      <c r="A300" s="391"/>
      <c r="B300" s="189" t="s">
        <v>302</v>
      </c>
      <c r="C300" s="176">
        <v>98</v>
      </c>
      <c r="D300" s="177">
        <v>18.788</v>
      </c>
      <c r="E300" s="177">
        <v>6.4240000000000004</v>
      </c>
      <c r="F300" s="178"/>
      <c r="G300" s="176">
        <v>170</v>
      </c>
      <c r="H300" s="177">
        <v>31.690999999999999</v>
      </c>
      <c r="I300" s="177">
        <v>12.265000000000001</v>
      </c>
      <c r="J300" s="178"/>
      <c r="K300" s="176">
        <v>143</v>
      </c>
      <c r="L300" s="177">
        <v>27.268999999999998</v>
      </c>
      <c r="M300" s="177">
        <v>8.6129999999999995</v>
      </c>
      <c r="N300" s="178"/>
      <c r="O300" s="176">
        <v>124</v>
      </c>
      <c r="P300" s="177">
        <v>23.617000000000001</v>
      </c>
      <c r="Q300" s="177">
        <v>7.7110000000000003</v>
      </c>
      <c r="R300" s="190"/>
    </row>
    <row r="301" spans="1:18" x14ac:dyDescent="0.2">
      <c r="A301" s="390" t="s">
        <v>75</v>
      </c>
      <c r="B301" s="191" t="s">
        <v>303</v>
      </c>
      <c r="C301" s="169">
        <v>53</v>
      </c>
      <c r="D301" s="170">
        <v>-10.538</v>
      </c>
      <c r="E301" s="170">
        <v>2.31</v>
      </c>
      <c r="F301" s="171"/>
      <c r="G301" s="169">
        <v>17</v>
      </c>
      <c r="H301" s="170">
        <v>3.3220000000000001</v>
      </c>
      <c r="I301" s="170">
        <v>-0.46200000000000002</v>
      </c>
      <c r="J301" s="171"/>
      <c r="K301" s="169">
        <v>36</v>
      </c>
      <c r="L301" s="170">
        <v>7.1280000000000001</v>
      </c>
      <c r="M301" s="170">
        <v>-0.39600000000000002</v>
      </c>
      <c r="N301" s="171"/>
      <c r="O301" s="169">
        <v>6</v>
      </c>
      <c r="P301" s="170">
        <v>0.748</v>
      </c>
      <c r="Q301" s="170">
        <v>-0.85799999999999998</v>
      </c>
      <c r="R301" s="186"/>
    </row>
    <row r="302" spans="1:18" x14ac:dyDescent="0.2">
      <c r="A302" s="391"/>
      <c r="B302" s="187" t="s">
        <v>304</v>
      </c>
      <c r="C302" s="172">
        <v>67</v>
      </c>
      <c r="D302" s="173">
        <v>8.4920000000000009</v>
      </c>
      <c r="E302" s="173">
        <v>-10.516</v>
      </c>
      <c r="F302" s="175"/>
      <c r="G302" s="172">
        <v>59</v>
      </c>
      <c r="H302" s="173">
        <v>-4.6639999999999997</v>
      </c>
      <c r="I302" s="173">
        <v>-10.89</v>
      </c>
      <c r="J302" s="175"/>
      <c r="K302" s="172">
        <v>57</v>
      </c>
      <c r="L302" s="173">
        <v>-1.9359999999999999</v>
      </c>
      <c r="M302" s="173">
        <v>-11.33</v>
      </c>
      <c r="N302" s="175"/>
      <c r="O302" s="172">
        <v>57</v>
      </c>
      <c r="P302" s="173">
        <v>5.9619999999999997</v>
      </c>
      <c r="Q302" s="173">
        <v>-9.7680000000000007</v>
      </c>
      <c r="R302" s="188"/>
    </row>
    <row r="303" spans="1:18" x14ac:dyDescent="0.2">
      <c r="A303" s="391"/>
      <c r="B303" s="187" t="s">
        <v>305</v>
      </c>
      <c r="C303" s="172">
        <v>88</v>
      </c>
      <c r="D303" s="173">
        <v>14.827999999999999</v>
      </c>
      <c r="E303" s="173">
        <v>-9.7460000000000004</v>
      </c>
      <c r="F303" s="175"/>
      <c r="G303" s="172">
        <v>51</v>
      </c>
      <c r="H303" s="173">
        <v>3.3660000000000001</v>
      </c>
      <c r="I303" s="173">
        <v>-9.57</v>
      </c>
      <c r="J303" s="175"/>
      <c r="K303" s="172">
        <v>60</v>
      </c>
      <c r="L303" s="173">
        <v>6.2919999999999998</v>
      </c>
      <c r="M303" s="173">
        <v>-10.208</v>
      </c>
      <c r="N303" s="175"/>
      <c r="O303" s="172">
        <v>81</v>
      </c>
      <c r="P303" s="173">
        <v>13.772</v>
      </c>
      <c r="Q303" s="173">
        <v>-8.6679999999999993</v>
      </c>
      <c r="R303" s="188"/>
    </row>
    <row r="304" spans="1:18" x14ac:dyDescent="0.2">
      <c r="A304" s="391"/>
      <c r="B304" s="187" t="s">
        <v>306</v>
      </c>
      <c r="C304" s="172">
        <v>140</v>
      </c>
      <c r="D304" s="173">
        <v>-28.207999999999998</v>
      </c>
      <c r="E304" s="173">
        <v>1.544</v>
      </c>
      <c r="F304" s="175"/>
      <c r="G304" s="172">
        <v>85</v>
      </c>
      <c r="H304" s="173">
        <v>-16.882999999999999</v>
      </c>
      <c r="I304" s="173">
        <v>-1.544</v>
      </c>
      <c r="J304" s="175"/>
      <c r="K304" s="172">
        <v>84</v>
      </c>
      <c r="L304" s="173">
        <v>-16.79</v>
      </c>
      <c r="M304" s="173">
        <v>-0.92400000000000004</v>
      </c>
      <c r="N304" s="175"/>
      <c r="O304" s="172">
        <v>115</v>
      </c>
      <c r="P304" s="173">
        <v>-23.047000000000001</v>
      </c>
      <c r="Q304" s="173">
        <v>-1.492</v>
      </c>
      <c r="R304" s="188"/>
    </row>
    <row r="305" spans="1:18" x14ac:dyDescent="0.2">
      <c r="A305" s="391"/>
      <c r="B305" s="187" t="s">
        <v>307</v>
      </c>
      <c r="C305" s="172">
        <v>99</v>
      </c>
      <c r="D305" s="173">
        <v>-19.338000000000001</v>
      </c>
      <c r="E305" s="173">
        <v>5.2359999999999998</v>
      </c>
      <c r="F305" s="175"/>
      <c r="G305" s="172">
        <v>205</v>
      </c>
      <c r="H305" s="173">
        <v>-40.832000000000001</v>
      </c>
      <c r="I305" s="173">
        <v>3.6520000000000001</v>
      </c>
      <c r="J305" s="175"/>
      <c r="K305" s="172">
        <v>250</v>
      </c>
      <c r="L305" s="173">
        <v>-49.631999999999998</v>
      </c>
      <c r="M305" s="173">
        <v>6.3579999999999997</v>
      </c>
      <c r="N305" s="175"/>
      <c r="O305" s="172">
        <v>213</v>
      </c>
      <c r="P305" s="173">
        <v>-42.283999999999999</v>
      </c>
      <c r="Q305" s="173">
        <v>7.4359999999999999</v>
      </c>
      <c r="R305" s="188"/>
    </row>
    <row r="306" spans="1:18" ht="13.5" thickBot="1" x14ac:dyDescent="0.25">
      <c r="A306" s="391"/>
      <c r="B306" s="192" t="s">
        <v>308</v>
      </c>
      <c r="C306" s="176">
        <v>61</v>
      </c>
      <c r="D306" s="177">
        <v>12.111000000000001</v>
      </c>
      <c r="E306" s="177">
        <v>2.2879999999999998</v>
      </c>
      <c r="F306" s="178"/>
      <c r="G306" s="176">
        <v>114</v>
      </c>
      <c r="H306" s="177">
        <v>22.274999999999999</v>
      </c>
      <c r="I306" s="177">
        <v>5.2140000000000004</v>
      </c>
      <c r="J306" s="178"/>
      <c r="K306" s="176">
        <v>105</v>
      </c>
      <c r="L306" s="177">
        <v>20.581</v>
      </c>
      <c r="M306" s="177">
        <v>3.8719999999999999</v>
      </c>
      <c r="N306" s="178"/>
      <c r="O306" s="176">
        <v>77</v>
      </c>
      <c r="P306" s="177">
        <v>15.345000000000001</v>
      </c>
      <c r="Q306" s="177">
        <v>2.42</v>
      </c>
      <c r="R306" s="190"/>
    </row>
    <row r="307" spans="1:18" x14ac:dyDescent="0.2">
      <c r="A307" s="512" t="s">
        <v>309</v>
      </c>
      <c r="B307" s="158" t="s">
        <v>310</v>
      </c>
      <c r="C307" s="169">
        <v>23</v>
      </c>
      <c r="D307" s="170">
        <v>0.40200000000000002</v>
      </c>
      <c r="E307" s="170">
        <v>0.112</v>
      </c>
      <c r="F307" s="171"/>
      <c r="G307" s="169">
        <v>26</v>
      </c>
      <c r="H307" s="170">
        <v>0.43099999999999999</v>
      </c>
      <c r="I307" s="170">
        <v>0.128</v>
      </c>
      <c r="J307" s="171"/>
      <c r="K307" s="169">
        <v>25</v>
      </c>
      <c r="L307" s="170">
        <v>0.41799999999999998</v>
      </c>
      <c r="M307" s="170">
        <v>0.115</v>
      </c>
      <c r="N307" s="171"/>
      <c r="O307" s="169">
        <v>25</v>
      </c>
      <c r="P307" s="170">
        <v>0.41799999999999998</v>
      </c>
      <c r="Q307" s="170">
        <v>0.122</v>
      </c>
      <c r="R307" s="186"/>
    </row>
    <row r="308" spans="1:18" x14ac:dyDescent="0.2">
      <c r="A308" s="513"/>
      <c r="B308" s="159" t="s">
        <v>311</v>
      </c>
      <c r="C308" s="172">
        <v>121</v>
      </c>
      <c r="D308" s="173">
        <v>2.1259999999999999</v>
      </c>
      <c r="E308" s="173">
        <v>0.33800000000000002</v>
      </c>
      <c r="F308" s="175"/>
      <c r="G308" s="172">
        <v>184</v>
      </c>
      <c r="H308" s="173">
        <v>3.15</v>
      </c>
      <c r="I308" s="173">
        <v>0.66600000000000004</v>
      </c>
      <c r="J308" s="175"/>
      <c r="K308" s="172">
        <v>144</v>
      </c>
      <c r="L308" s="173">
        <v>2.4900000000000002</v>
      </c>
      <c r="M308" s="173">
        <v>0.432</v>
      </c>
      <c r="N308" s="175"/>
      <c r="O308" s="172">
        <v>119</v>
      </c>
      <c r="P308" s="173">
        <v>2.069</v>
      </c>
      <c r="Q308" s="173">
        <v>0.28000000000000003</v>
      </c>
      <c r="R308" s="188"/>
    </row>
    <row r="309" spans="1:18" x14ac:dyDescent="0.2">
      <c r="A309" s="513"/>
      <c r="B309" s="159" t="s">
        <v>312</v>
      </c>
      <c r="C309" s="172">
        <v>64</v>
      </c>
      <c r="D309" s="173">
        <v>1.0289999999999999</v>
      </c>
      <c r="E309" s="173">
        <v>0.50600000000000001</v>
      </c>
      <c r="F309" s="175"/>
      <c r="G309" s="172">
        <v>81</v>
      </c>
      <c r="H309" s="173">
        <v>1.2390000000000001</v>
      </c>
      <c r="I309" s="173">
        <v>0.67200000000000004</v>
      </c>
      <c r="J309" s="175"/>
      <c r="K309" s="172">
        <v>69</v>
      </c>
      <c r="L309" s="173">
        <v>1.0740000000000001</v>
      </c>
      <c r="M309" s="173">
        <v>0.53500000000000003</v>
      </c>
      <c r="N309" s="175"/>
      <c r="O309" s="172">
        <v>80</v>
      </c>
      <c r="P309" s="173">
        <v>1.2150000000000001</v>
      </c>
      <c r="Q309" s="173">
        <v>0.68100000000000005</v>
      </c>
      <c r="R309" s="188"/>
    </row>
    <row r="310" spans="1:18" x14ac:dyDescent="0.2">
      <c r="A310" s="513"/>
      <c r="B310" s="159" t="s">
        <v>313</v>
      </c>
      <c r="C310" s="172">
        <v>22</v>
      </c>
      <c r="D310" s="173">
        <v>0.38800000000000001</v>
      </c>
      <c r="E310" s="173">
        <v>4.8000000000000001E-2</v>
      </c>
      <c r="F310" s="175"/>
      <c r="G310" s="172">
        <v>31</v>
      </c>
      <c r="H310" s="173">
        <v>0.54</v>
      </c>
      <c r="I310" s="173">
        <v>4.8000000000000001E-2</v>
      </c>
      <c r="J310" s="175"/>
      <c r="K310" s="172">
        <v>38</v>
      </c>
      <c r="L310" s="173">
        <v>0.66200000000000003</v>
      </c>
      <c r="M310" s="173">
        <v>4.9000000000000002E-2</v>
      </c>
      <c r="N310" s="175"/>
      <c r="O310" s="172">
        <v>30</v>
      </c>
      <c r="P310" s="173">
        <v>0.52900000000000003</v>
      </c>
      <c r="Q310" s="173">
        <v>4.5999999999999999E-2</v>
      </c>
      <c r="R310" s="188"/>
    </row>
    <row r="311" spans="1:18" x14ac:dyDescent="0.2">
      <c r="A311" s="513"/>
      <c r="B311" s="159" t="s">
        <v>314</v>
      </c>
      <c r="C311" s="172">
        <v>50</v>
      </c>
      <c r="D311" s="173">
        <v>0.88800000000000001</v>
      </c>
      <c r="E311" s="173">
        <v>0.14099999999999999</v>
      </c>
      <c r="F311" s="175"/>
      <c r="G311" s="172">
        <v>61</v>
      </c>
      <c r="H311" s="173">
        <v>1.0629999999999999</v>
      </c>
      <c r="I311" s="173">
        <v>0.14199999999999999</v>
      </c>
      <c r="J311" s="175"/>
      <c r="K311" s="172">
        <v>60</v>
      </c>
      <c r="L311" s="173">
        <v>1.036</v>
      </c>
      <c r="M311" s="173">
        <v>0.14199999999999999</v>
      </c>
      <c r="N311" s="175"/>
      <c r="O311" s="172">
        <v>56</v>
      </c>
      <c r="P311" s="173">
        <v>0.96299999999999997</v>
      </c>
      <c r="Q311" s="173">
        <v>0.155</v>
      </c>
      <c r="R311" s="188"/>
    </row>
    <row r="312" spans="1:18" x14ac:dyDescent="0.2">
      <c r="A312" s="513"/>
      <c r="B312" s="159" t="s">
        <v>315</v>
      </c>
      <c r="C312" s="172">
        <v>2</v>
      </c>
      <c r="D312" s="173">
        <v>4.2000000000000003E-2</v>
      </c>
      <c r="E312" s="173">
        <v>-1.4E-2</v>
      </c>
      <c r="F312" s="175"/>
      <c r="G312" s="172">
        <v>4</v>
      </c>
      <c r="H312" s="173">
        <v>6.2E-2</v>
      </c>
      <c r="I312" s="173">
        <v>-1.4E-2</v>
      </c>
      <c r="J312" s="175"/>
      <c r="K312" s="172">
        <v>5</v>
      </c>
      <c r="L312" s="173">
        <v>9.4E-2</v>
      </c>
      <c r="M312" s="173">
        <v>-1.7999999999999999E-2</v>
      </c>
      <c r="N312" s="175"/>
      <c r="O312" s="172">
        <v>4</v>
      </c>
      <c r="P312" s="173">
        <v>7.5999999999999998E-2</v>
      </c>
      <c r="Q312" s="173">
        <v>-1.7999999999999999E-2</v>
      </c>
      <c r="R312" s="188"/>
    </row>
    <row r="313" spans="1:18" x14ac:dyDescent="0.2">
      <c r="A313" s="513"/>
      <c r="B313" s="159" t="s">
        <v>316</v>
      </c>
      <c r="C313" s="172">
        <v>52</v>
      </c>
      <c r="D313" s="173">
        <v>0.92600000000000005</v>
      </c>
      <c r="E313" s="173">
        <v>1.2E-2</v>
      </c>
      <c r="F313" s="175"/>
      <c r="G313" s="172">
        <v>92</v>
      </c>
      <c r="H313" s="173">
        <v>1.6080000000000001</v>
      </c>
      <c r="I313" s="173">
        <v>3.5000000000000003E-2</v>
      </c>
      <c r="J313" s="175"/>
      <c r="K313" s="172">
        <v>115</v>
      </c>
      <c r="L313" s="173">
        <v>2.0169999999999999</v>
      </c>
      <c r="M313" s="173">
        <v>3.7999999999999999E-2</v>
      </c>
      <c r="N313" s="175"/>
      <c r="O313" s="172">
        <v>90</v>
      </c>
      <c r="P313" s="173">
        <v>1.57</v>
      </c>
      <c r="Q313" s="173">
        <v>-8.0000000000000002E-3</v>
      </c>
      <c r="R313" s="188"/>
    </row>
    <row r="314" spans="1:18" x14ac:dyDescent="0.2">
      <c r="A314" s="513"/>
      <c r="B314" s="159" t="s">
        <v>317</v>
      </c>
      <c r="C314" s="172">
        <v>147</v>
      </c>
      <c r="D314" s="173">
        <v>2.5990000000000002</v>
      </c>
      <c r="E314" s="173">
        <v>0.318</v>
      </c>
      <c r="F314" s="175"/>
      <c r="G314" s="172">
        <v>240</v>
      </c>
      <c r="H314" s="173">
        <v>4.1840000000000002</v>
      </c>
      <c r="I314" s="173">
        <v>0.34799999999999998</v>
      </c>
      <c r="J314" s="175"/>
      <c r="K314" s="172">
        <v>294</v>
      </c>
      <c r="L314" s="173">
        <v>5.1180000000000003</v>
      </c>
      <c r="M314" s="173">
        <v>0.44</v>
      </c>
      <c r="N314" s="175"/>
      <c r="O314" s="172">
        <v>232</v>
      </c>
      <c r="P314" s="173">
        <v>4.048</v>
      </c>
      <c r="Q314" s="173">
        <v>0.32</v>
      </c>
      <c r="R314" s="188"/>
    </row>
    <row r="315" spans="1:18" x14ac:dyDescent="0.2">
      <c r="A315" s="513"/>
      <c r="B315" s="159" t="s">
        <v>318</v>
      </c>
      <c r="C315" s="172">
        <v>17</v>
      </c>
      <c r="D315" s="173">
        <v>0.29599999999999999</v>
      </c>
      <c r="E315" s="173">
        <v>-2.5999999999999999E-2</v>
      </c>
      <c r="F315" s="175"/>
      <c r="G315" s="172">
        <v>23</v>
      </c>
      <c r="H315" s="173">
        <v>0.40799999999999997</v>
      </c>
      <c r="I315" s="173">
        <v>-3.2000000000000001E-2</v>
      </c>
      <c r="J315" s="175"/>
      <c r="K315" s="172">
        <v>29</v>
      </c>
      <c r="L315" s="173">
        <v>0.50600000000000001</v>
      </c>
      <c r="M315" s="173">
        <v>-2.1999999999999999E-2</v>
      </c>
      <c r="N315" s="175"/>
      <c r="O315" s="172">
        <v>23</v>
      </c>
      <c r="P315" s="173">
        <v>0.40699999999999997</v>
      </c>
      <c r="Q315" s="173">
        <v>-2.5999999999999999E-2</v>
      </c>
      <c r="R315" s="188"/>
    </row>
    <row r="316" spans="1:18" x14ac:dyDescent="0.2">
      <c r="A316" s="513"/>
      <c r="B316" s="159" t="s">
        <v>319</v>
      </c>
      <c r="C316" s="172">
        <v>39</v>
      </c>
      <c r="D316" s="173">
        <v>0.65600000000000003</v>
      </c>
      <c r="E316" s="173">
        <v>0.22900000000000001</v>
      </c>
      <c r="F316" s="175"/>
      <c r="G316" s="172">
        <v>56</v>
      </c>
      <c r="H316" s="173">
        <v>0.94699999999999995</v>
      </c>
      <c r="I316" s="173">
        <v>0.23799999999999999</v>
      </c>
      <c r="J316" s="175"/>
      <c r="K316" s="172">
        <v>59</v>
      </c>
      <c r="L316" s="173">
        <v>0.999</v>
      </c>
      <c r="M316" s="173">
        <v>0.23100000000000001</v>
      </c>
      <c r="N316" s="175"/>
      <c r="O316" s="172">
        <v>53</v>
      </c>
      <c r="P316" s="173">
        <v>0.89700000000000002</v>
      </c>
      <c r="Q316" s="173">
        <v>0.23200000000000001</v>
      </c>
      <c r="R316" s="188"/>
    </row>
    <row r="317" spans="1:18" x14ac:dyDescent="0.2">
      <c r="A317" s="513"/>
      <c r="B317" s="160" t="s">
        <v>320</v>
      </c>
      <c r="C317" s="172">
        <v>110</v>
      </c>
      <c r="D317" s="173">
        <v>1.9179999999999999</v>
      </c>
      <c r="E317" s="173">
        <v>0.38200000000000001</v>
      </c>
      <c r="F317" s="175"/>
      <c r="G317" s="172">
        <v>174</v>
      </c>
      <c r="H317" s="173">
        <v>3.0169999999999999</v>
      </c>
      <c r="I317" s="173">
        <v>0.44500000000000001</v>
      </c>
      <c r="J317" s="175"/>
      <c r="K317" s="172">
        <v>207</v>
      </c>
      <c r="L317" s="173">
        <v>3.5880000000000001</v>
      </c>
      <c r="M317" s="173">
        <v>0.48199999999999998</v>
      </c>
      <c r="N317" s="175"/>
      <c r="O317" s="172">
        <v>159</v>
      </c>
      <c r="P317" s="173">
        <v>2.76</v>
      </c>
      <c r="Q317" s="173">
        <v>0.39700000000000002</v>
      </c>
      <c r="R317" s="188"/>
    </row>
    <row r="318" spans="1:18" x14ac:dyDescent="0.2">
      <c r="A318" s="513"/>
      <c r="B318" s="159" t="s">
        <v>321</v>
      </c>
      <c r="C318" s="172">
        <v>40</v>
      </c>
      <c r="D318" s="173">
        <v>0.69899999999999995</v>
      </c>
      <c r="E318" s="173">
        <v>-0.13600000000000001</v>
      </c>
      <c r="F318" s="175"/>
      <c r="G318" s="172">
        <v>56</v>
      </c>
      <c r="H318" s="173">
        <v>0.97099999999999997</v>
      </c>
      <c r="I318" s="173">
        <v>-0.155</v>
      </c>
      <c r="J318" s="175"/>
      <c r="K318" s="172">
        <v>76</v>
      </c>
      <c r="L318" s="173">
        <v>1.327</v>
      </c>
      <c r="M318" s="173">
        <v>-0.16900000000000001</v>
      </c>
      <c r="N318" s="175"/>
      <c r="O318" s="172">
        <v>69</v>
      </c>
      <c r="P318" s="173">
        <v>1.1970000000000001</v>
      </c>
      <c r="Q318" s="173">
        <v>-0.16900000000000001</v>
      </c>
      <c r="R318" s="188"/>
    </row>
    <row r="319" spans="1:18" ht="13.5" thickBot="1" x14ac:dyDescent="0.25">
      <c r="A319" s="404"/>
      <c r="B319" s="161" t="s">
        <v>322</v>
      </c>
      <c r="C319" s="193">
        <v>41</v>
      </c>
      <c r="D319" s="194">
        <v>0.72499999999999998</v>
      </c>
      <c r="E319" s="194">
        <v>-5.5E-2</v>
      </c>
      <c r="F319" s="195"/>
      <c r="G319" s="193">
        <v>54</v>
      </c>
      <c r="H319" s="194">
        <v>0.93799999999999994</v>
      </c>
      <c r="I319" s="194">
        <v>8.2000000000000003E-2</v>
      </c>
      <c r="J319" s="195"/>
      <c r="K319" s="193">
        <v>60</v>
      </c>
      <c r="L319" s="194">
        <v>1.0389999999999999</v>
      </c>
      <c r="M319" s="194">
        <v>-9.1999999999999998E-2</v>
      </c>
      <c r="N319" s="195"/>
      <c r="O319" s="193">
        <v>58</v>
      </c>
      <c r="P319" s="194">
        <v>1.008</v>
      </c>
      <c r="Q319" s="194">
        <v>-8.7999999999999995E-2</v>
      </c>
      <c r="R319" s="306"/>
    </row>
    <row r="320" spans="1:18" x14ac:dyDescent="0.2">
      <c r="A320" s="512" t="s">
        <v>323</v>
      </c>
      <c r="B320" s="196" t="s">
        <v>324</v>
      </c>
      <c r="C320" s="169">
        <v>116</v>
      </c>
      <c r="D320" s="170">
        <v>2.0030000000000001</v>
      </c>
      <c r="E320" s="170">
        <v>0.54400000000000004</v>
      </c>
      <c r="F320" s="171"/>
      <c r="G320" s="169">
        <v>176</v>
      </c>
      <c r="H320" s="170">
        <v>3.0430000000000001</v>
      </c>
      <c r="I320" s="170">
        <v>0.59499999999999997</v>
      </c>
      <c r="J320" s="171"/>
      <c r="K320" s="169">
        <v>221</v>
      </c>
      <c r="L320" s="170">
        <v>3.8140000000000001</v>
      </c>
      <c r="M320" s="170">
        <v>0.66</v>
      </c>
      <c r="N320" s="171"/>
      <c r="O320" s="169">
        <v>169</v>
      </c>
      <c r="P320" s="170">
        <v>2.9390000000000001</v>
      </c>
      <c r="Q320" s="170">
        <v>0.57099999999999995</v>
      </c>
      <c r="R320" s="186"/>
    </row>
    <row r="321" spans="1:18" x14ac:dyDescent="0.2">
      <c r="A321" s="513"/>
      <c r="B321" s="159" t="s">
        <v>325</v>
      </c>
      <c r="C321" s="172">
        <v>47</v>
      </c>
      <c r="D321" s="173">
        <v>0.81299999999999994</v>
      </c>
      <c r="E321" s="173">
        <v>0.20300000000000001</v>
      </c>
      <c r="F321" s="175"/>
      <c r="G321" s="172">
        <v>107</v>
      </c>
      <c r="H321" s="173">
        <v>1.83</v>
      </c>
      <c r="I321" s="173">
        <v>0.48299999999999998</v>
      </c>
      <c r="J321" s="175"/>
      <c r="K321" s="172">
        <v>97</v>
      </c>
      <c r="L321" s="173">
        <v>1.6379999999999999</v>
      </c>
      <c r="M321" s="173">
        <v>0.42699999999999999</v>
      </c>
      <c r="N321" s="175"/>
      <c r="O321" s="172">
        <v>54</v>
      </c>
      <c r="P321" s="173">
        <v>0.93600000000000005</v>
      </c>
      <c r="Q321" s="173">
        <v>0.17799999999999999</v>
      </c>
      <c r="R321" s="188"/>
    </row>
    <row r="322" spans="1:18" x14ac:dyDescent="0.2">
      <c r="A322" s="513"/>
      <c r="B322" s="159" t="s">
        <v>326</v>
      </c>
      <c r="C322" s="172">
        <v>33</v>
      </c>
      <c r="D322" s="173">
        <v>0.55700000000000005</v>
      </c>
      <c r="E322" s="173">
        <v>0.17299999999999999</v>
      </c>
      <c r="F322" s="175"/>
      <c r="G322" s="172">
        <v>36</v>
      </c>
      <c r="H322" s="173">
        <v>0.61699999999999999</v>
      </c>
      <c r="I322" s="173">
        <v>0.184</v>
      </c>
      <c r="J322" s="175"/>
      <c r="K322" s="172">
        <v>36</v>
      </c>
      <c r="L322" s="173">
        <v>0.60399999999999998</v>
      </c>
      <c r="M322" s="173">
        <v>0.17899999999999999</v>
      </c>
      <c r="N322" s="175"/>
      <c r="O322" s="172">
        <v>36</v>
      </c>
      <c r="P322" s="173">
        <v>0.60799999999999998</v>
      </c>
      <c r="Q322" s="173">
        <v>0.187</v>
      </c>
      <c r="R322" s="188"/>
    </row>
    <row r="323" spans="1:18" x14ac:dyDescent="0.2">
      <c r="A323" s="513"/>
      <c r="B323" s="159" t="s">
        <v>327</v>
      </c>
      <c r="C323" s="172">
        <v>5</v>
      </c>
      <c r="D323" s="173">
        <v>0</v>
      </c>
      <c r="E323" s="173">
        <v>-8.1000000000000003E-2</v>
      </c>
      <c r="F323" s="175"/>
      <c r="G323" s="172">
        <v>4</v>
      </c>
      <c r="H323" s="173">
        <v>0</v>
      </c>
      <c r="I323" s="173">
        <v>-7.8E-2</v>
      </c>
      <c r="J323" s="175"/>
      <c r="K323" s="172">
        <v>4</v>
      </c>
      <c r="L323" s="173">
        <v>0</v>
      </c>
      <c r="M323" s="173">
        <v>-7.8E-2</v>
      </c>
      <c r="N323" s="175"/>
      <c r="O323" s="172">
        <v>4</v>
      </c>
      <c r="P323" s="173">
        <v>0</v>
      </c>
      <c r="Q323" s="173">
        <v>-7.9000000000000001E-2</v>
      </c>
      <c r="R323" s="188"/>
    </row>
    <row r="324" spans="1:18" x14ac:dyDescent="0.2">
      <c r="A324" s="513"/>
      <c r="B324" s="159" t="s">
        <v>328</v>
      </c>
      <c r="C324" s="172">
        <v>34</v>
      </c>
      <c r="D324" s="173">
        <v>0.59699999999999998</v>
      </c>
      <c r="E324" s="173">
        <v>-0.127</v>
      </c>
      <c r="F324" s="175"/>
      <c r="G324" s="172">
        <v>45</v>
      </c>
      <c r="H324" s="173">
        <v>0.79</v>
      </c>
      <c r="I324" s="173">
        <v>-0.14599999999999999</v>
      </c>
      <c r="J324" s="175"/>
      <c r="K324" s="172">
        <v>66</v>
      </c>
      <c r="L324" s="173">
        <v>1.143</v>
      </c>
      <c r="M324" s="173">
        <v>-0.14799999999999999</v>
      </c>
      <c r="N324" s="175"/>
      <c r="O324" s="172">
        <v>58</v>
      </c>
      <c r="P324" s="173">
        <v>1.0149999999999999</v>
      </c>
      <c r="Q324" s="173">
        <v>-0.157</v>
      </c>
      <c r="R324" s="188"/>
    </row>
    <row r="325" spans="1:18" x14ac:dyDescent="0.2">
      <c r="A325" s="513"/>
      <c r="B325" s="159" t="s">
        <v>329</v>
      </c>
      <c r="C325" s="172">
        <v>51</v>
      </c>
      <c r="D325" s="173">
        <v>0.871</v>
      </c>
      <c r="E325" s="173">
        <v>0.24399999999999999</v>
      </c>
      <c r="F325" s="175"/>
      <c r="G325" s="172">
        <v>75</v>
      </c>
      <c r="H325" s="173">
        <v>1.31</v>
      </c>
      <c r="I325" s="173">
        <v>0.248</v>
      </c>
      <c r="J325" s="175"/>
      <c r="K325" s="172">
        <v>88</v>
      </c>
      <c r="L325" s="173">
        <v>1.5169999999999999</v>
      </c>
      <c r="M325" s="173">
        <v>0.25800000000000001</v>
      </c>
      <c r="N325" s="175"/>
      <c r="O325" s="172">
        <v>72</v>
      </c>
      <c r="P325" s="173">
        <v>1.25</v>
      </c>
      <c r="Q325" s="173">
        <v>0.247</v>
      </c>
      <c r="R325" s="188"/>
    </row>
    <row r="326" spans="1:18" x14ac:dyDescent="0.2">
      <c r="A326" s="513"/>
      <c r="B326" s="159" t="s">
        <v>330</v>
      </c>
      <c r="C326" s="172">
        <v>4</v>
      </c>
      <c r="D326" s="173">
        <v>2E-3</v>
      </c>
      <c r="E326" s="173">
        <v>-7.2999999999999995E-2</v>
      </c>
      <c r="F326" s="175"/>
      <c r="G326" s="172">
        <v>4</v>
      </c>
      <c r="H326" s="173">
        <v>2E-3</v>
      </c>
      <c r="I326" s="173">
        <v>-6.9000000000000006E-2</v>
      </c>
      <c r="J326" s="175"/>
      <c r="K326" s="172">
        <v>4</v>
      </c>
      <c r="L326" s="173">
        <v>2E-3</v>
      </c>
      <c r="M326" s="173">
        <v>-6.9000000000000006E-2</v>
      </c>
      <c r="N326" s="175"/>
      <c r="O326" s="172">
        <v>4</v>
      </c>
      <c r="P326" s="173">
        <v>2E-3</v>
      </c>
      <c r="Q326" s="173">
        <v>-7.0999999999999994E-2</v>
      </c>
      <c r="R326" s="188"/>
    </row>
    <row r="327" spans="1:18" x14ac:dyDescent="0.2">
      <c r="A327" s="513"/>
      <c r="B327" s="159" t="s">
        <v>331</v>
      </c>
      <c r="C327" s="172">
        <v>8</v>
      </c>
      <c r="D327" s="173">
        <v>0.11799999999999999</v>
      </c>
      <c r="E327" s="173">
        <v>-9.0999999999999998E-2</v>
      </c>
      <c r="F327" s="175"/>
      <c r="G327" s="172">
        <v>10</v>
      </c>
      <c r="H327" s="173">
        <v>0.15</v>
      </c>
      <c r="I327" s="173">
        <v>-0.10100000000000001</v>
      </c>
      <c r="J327" s="175"/>
      <c r="K327" s="172">
        <v>12</v>
      </c>
      <c r="L327" s="173">
        <v>0.188</v>
      </c>
      <c r="M327" s="173">
        <v>-0.10199999999999999</v>
      </c>
      <c r="N327" s="175"/>
      <c r="O327" s="172">
        <v>11</v>
      </c>
      <c r="P327" s="173">
        <v>0.16600000000000001</v>
      </c>
      <c r="Q327" s="173">
        <v>-9.8000000000000004E-2</v>
      </c>
      <c r="R327" s="188"/>
    </row>
    <row r="328" spans="1:18" x14ac:dyDescent="0.2">
      <c r="A328" s="513"/>
      <c r="B328" s="159" t="s">
        <v>332</v>
      </c>
      <c r="C328" s="172">
        <v>3</v>
      </c>
      <c r="D328" s="173">
        <v>0.05</v>
      </c>
      <c r="E328" s="173">
        <v>-0.01</v>
      </c>
      <c r="F328" s="175"/>
      <c r="G328" s="172">
        <v>4</v>
      </c>
      <c r="H328" s="173">
        <v>7.6999999999999999E-2</v>
      </c>
      <c r="I328" s="173">
        <v>-8.0000000000000002E-3</v>
      </c>
      <c r="J328" s="175"/>
      <c r="K328" s="172">
        <v>7</v>
      </c>
      <c r="L328" s="173">
        <v>0.114</v>
      </c>
      <c r="M328" s="173">
        <v>-1.2999999999999999E-2</v>
      </c>
      <c r="N328" s="175"/>
      <c r="O328" s="172">
        <v>6</v>
      </c>
      <c r="P328" s="173">
        <v>9.8000000000000004E-2</v>
      </c>
      <c r="Q328" s="173">
        <v>-1.4999999999999999E-2</v>
      </c>
      <c r="R328" s="188"/>
    </row>
    <row r="329" spans="1:18" x14ac:dyDescent="0.2">
      <c r="A329" s="513"/>
      <c r="B329" s="159" t="s">
        <v>333</v>
      </c>
      <c r="C329" s="172">
        <v>17</v>
      </c>
      <c r="D329" s="173">
        <v>0.29499999999999998</v>
      </c>
      <c r="E329" s="173">
        <v>-6.2E-2</v>
      </c>
      <c r="F329" s="175"/>
      <c r="G329" s="172">
        <v>24</v>
      </c>
      <c r="H329" s="173">
        <v>0.42</v>
      </c>
      <c r="I329" s="173">
        <v>-6.6000000000000003E-2</v>
      </c>
      <c r="J329" s="175"/>
      <c r="K329" s="172">
        <v>36</v>
      </c>
      <c r="L329" s="173">
        <v>0.63600000000000001</v>
      </c>
      <c r="M329" s="173">
        <v>-0.05</v>
      </c>
      <c r="N329" s="175"/>
      <c r="O329" s="172">
        <v>29</v>
      </c>
      <c r="P329" s="173">
        <v>0.50600000000000001</v>
      </c>
      <c r="Q329" s="173">
        <v>-6.4000000000000001E-2</v>
      </c>
      <c r="R329" s="188"/>
    </row>
    <row r="330" spans="1:18" x14ac:dyDescent="0.2">
      <c r="A330" s="513"/>
      <c r="B330" s="159" t="s">
        <v>334</v>
      </c>
      <c r="C330" s="172">
        <v>73</v>
      </c>
      <c r="D330" s="173">
        <v>1.264</v>
      </c>
      <c r="E330" s="173">
        <v>0.33700000000000002</v>
      </c>
      <c r="F330" s="175"/>
      <c r="G330" s="172">
        <v>104</v>
      </c>
      <c r="H330" s="173">
        <v>1.8049999999999999</v>
      </c>
      <c r="I330" s="173">
        <v>0.35399999999999998</v>
      </c>
      <c r="J330" s="175"/>
      <c r="K330" s="172">
        <v>120</v>
      </c>
      <c r="L330" s="173">
        <v>2.0630000000000002</v>
      </c>
      <c r="M330" s="173">
        <v>0.38200000000000001</v>
      </c>
      <c r="N330" s="175"/>
      <c r="O330" s="172">
        <v>97</v>
      </c>
      <c r="P330" s="173">
        <v>1.6870000000000001</v>
      </c>
      <c r="Q330" s="173">
        <v>0.34699999999999998</v>
      </c>
      <c r="R330" s="188"/>
    </row>
    <row r="331" spans="1:18" ht="13.5" thickBot="1" x14ac:dyDescent="0.25">
      <c r="A331" s="404"/>
      <c r="B331" s="161" t="s">
        <v>335</v>
      </c>
      <c r="C331" s="193">
        <v>44</v>
      </c>
      <c r="D331" s="194">
        <v>0.746</v>
      </c>
      <c r="E331" s="194">
        <v>0.23699999999999999</v>
      </c>
      <c r="F331" s="195"/>
      <c r="G331" s="193">
        <v>59</v>
      </c>
      <c r="H331" s="194">
        <v>1.01</v>
      </c>
      <c r="I331" s="194">
        <v>0.254</v>
      </c>
      <c r="J331" s="195"/>
      <c r="K331" s="193">
        <v>59</v>
      </c>
      <c r="L331" s="194">
        <v>0.998</v>
      </c>
      <c r="M331" s="194">
        <v>0.27400000000000002</v>
      </c>
      <c r="N331" s="195"/>
      <c r="O331" s="193">
        <v>52</v>
      </c>
      <c r="P331" s="194">
        <v>0.873</v>
      </c>
      <c r="Q331" s="194">
        <v>0.26100000000000001</v>
      </c>
      <c r="R331" s="306"/>
    </row>
    <row r="332" spans="1:18" x14ac:dyDescent="0.2">
      <c r="A332" s="514" t="s">
        <v>336</v>
      </c>
      <c r="B332" s="158" t="s">
        <v>337</v>
      </c>
      <c r="C332" s="169">
        <v>60</v>
      </c>
      <c r="D332" s="170">
        <v>1.042</v>
      </c>
      <c r="E332" s="170">
        <v>0.20899999999999999</v>
      </c>
      <c r="F332" s="171"/>
      <c r="G332" s="169">
        <v>84</v>
      </c>
      <c r="H332" s="170">
        <v>1.4870000000000001</v>
      </c>
      <c r="I332" s="170">
        <v>0.217</v>
      </c>
      <c r="J332" s="171"/>
      <c r="K332" s="169">
        <v>102</v>
      </c>
      <c r="L332" s="170">
        <v>1.8220000000000001</v>
      </c>
      <c r="M332" s="170">
        <v>0.29599999999999999</v>
      </c>
      <c r="N332" s="171"/>
      <c r="O332" s="169">
        <v>84</v>
      </c>
      <c r="P332" s="170">
        <v>1.48</v>
      </c>
      <c r="Q332" s="170">
        <v>0.23300000000000001</v>
      </c>
      <c r="R332" s="186"/>
    </row>
    <row r="333" spans="1:18" x14ac:dyDescent="0.2">
      <c r="A333" s="515"/>
      <c r="B333" s="159" t="s">
        <v>338</v>
      </c>
      <c r="C333" s="172">
        <v>14</v>
      </c>
      <c r="D333" s="173">
        <v>0.11</v>
      </c>
      <c r="E333" s="173">
        <v>-0.218</v>
      </c>
      <c r="F333" s="175"/>
      <c r="G333" s="172">
        <v>14</v>
      </c>
      <c r="H333" s="173">
        <v>0.14299999999999999</v>
      </c>
      <c r="I333" s="173">
        <v>-0.214</v>
      </c>
      <c r="J333" s="175"/>
      <c r="K333" s="172">
        <v>16</v>
      </c>
      <c r="L333" s="173">
        <v>0.19900000000000001</v>
      </c>
      <c r="M333" s="173">
        <v>-0.218</v>
      </c>
      <c r="N333" s="175"/>
      <c r="O333" s="172">
        <v>16</v>
      </c>
      <c r="P333" s="173">
        <v>0.188</v>
      </c>
      <c r="Q333" s="173">
        <v>-0.217</v>
      </c>
      <c r="R333" s="188"/>
    </row>
    <row r="334" spans="1:18" x14ac:dyDescent="0.2">
      <c r="A334" s="515"/>
      <c r="B334" s="159" t="s">
        <v>339</v>
      </c>
      <c r="C334" s="172">
        <v>90</v>
      </c>
      <c r="D334" s="173">
        <v>1.538</v>
      </c>
      <c r="E334" s="173">
        <v>0.45400000000000001</v>
      </c>
      <c r="F334" s="175"/>
      <c r="G334" s="172">
        <v>101</v>
      </c>
      <c r="H334" s="173">
        <v>1.7390000000000001</v>
      </c>
      <c r="I334" s="173">
        <v>0.442</v>
      </c>
      <c r="J334" s="175"/>
      <c r="K334" s="172">
        <v>108</v>
      </c>
      <c r="L334" s="173">
        <v>1.889</v>
      </c>
      <c r="M334" s="173">
        <v>0.42699999999999999</v>
      </c>
      <c r="N334" s="175"/>
      <c r="O334" s="172">
        <v>62</v>
      </c>
      <c r="P334" s="173">
        <v>1.0840000000000001</v>
      </c>
      <c r="Q334" s="173">
        <v>0.21099999999999999</v>
      </c>
      <c r="R334" s="188"/>
    </row>
    <row r="335" spans="1:18" x14ac:dyDescent="0.2">
      <c r="A335" s="515"/>
      <c r="B335" s="159" t="s">
        <v>340</v>
      </c>
      <c r="C335" s="172">
        <v>3</v>
      </c>
      <c r="D335" s="173">
        <v>0</v>
      </c>
      <c r="E335" s="173">
        <v>-4.8000000000000001E-2</v>
      </c>
      <c r="F335" s="175"/>
      <c r="G335" s="172">
        <v>3</v>
      </c>
      <c r="H335" s="173">
        <v>0</v>
      </c>
      <c r="I335" s="173">
        <v>-4.5999999999999999E-2</v>
      </c>
      <c r="J335" s="175"/>
      <c r="K335" s="172">
        <v>3</v>
      </c>
      <c r="L335" s="173">
        <v>0</v>
      </c>
      <c r="M335" s="173">
        <v>-4.7E-2</v>
      </c>
      <c r="N335" s="175"/>
      <c r="O335" s="172">
        <v>3</v>
      </c>
      <c r="P335" s="173">
        <v>0</v>
      </c>
      <c r="Q335" s="173">
        <v>-4.7E-2</v>
      </c>
      <c r="R335" s="188"/>
    </row>
    <row r="336" spans="1:18" x14ac:dyDescent="0.2">
      <c r="A336" s="515"/>
      <c r="B336" s="159" t="s">
        <v>341</v>
      </c>
      <c r="C336" s="172">
        <v>1</v>
      </c>
      <c r="D336" s="173">
        <v>0</v>
      </c>
      <c r="E336" s="173">
        <v>-1.7000000000000001E-2</v>
      </c>
      <c r="F336" s="175"/>
      <c r="G336" s="172">
        <v>1</v>
      </c>
      <c r="H336" s="173">
        <v>0</v>
      </c>
      <c r="I336" s="173">
        <v>-1.7000000000000001E-2</v>
      </c>
      <c r="J336" s="175"/>
      <c r="K336" s="172">
        <v>1</v>
      </c>
      <c r="L336" s="173">
        <v>0</v>
      </c>
      <c r="M336" s="173">
        <v>-1.7000000000000001E-2</v>
      </c>
      <c r="N336" s="175"/>
      <c r="O336" s="172">
        <v>1</v>
      </c>
      <c r="P336" s="173">
        <v>0</v>
      </c>
      <c r="Q336" s="173">
        <v>-1.7000000000000001E-2</v>
      </c>
      <c r="R336" s="188"/>
    </row>
    <row r="337" spans="1:18" x14ac:dyDescent="0.2">
      <c r="A337" s="515"/>
      <c r="B337" s="159" t="s">
        <v>342</v>
      </c>
      <c r="C337" s="172">
        <v>58</v>
      </c>
      <c r="D337" s="173">
        <v>0.98499999999999999</v>
      </c>
      <c r="E337" s="173">
        <v>0.29499999999999998</v>
      </c>
      <c r="F337" s="175"/>
      <c r="G337" s="172">
        <v>108</v>
      </c>
      <c r="H337" s="173">
        <v>1.89</v>
      </c>
      <c r="I337" s="173">
        <v>0.40200000000000002</v>
      </c>
      <c r="J337" s="175"/>
      <c r="K337" s="172">
        <v>126</v>
      </c>
      <c r="L337" s="173">
        <v>2.234</v>
      </c>
      <c r="M337" s="173">
        <v>0.43099999999999999</v>
      </c>
      <c r="N337" s="175"/>
      <c r="O337" s="172">
        <v>95</v>
      </c>
      <c r="P337" s="173">
        <v>1.6579999999999999</v>
      </c>
      <c r="Q337" s="173">
        <v>0.35399999999999998</v>
      </c>
      <c r="R337" s="188"/>
    </row>
    <row r="338" spans="1:18" x14ac:dyDescent="0.2">
      <c r="A338" s="515"/>
      <c r="B338" s="160" t="s">
        <v>343</v>
      </c>
      <c r="C338" s="172">
        <v>80</v>
      </c>
      <c r="D338" s="173">
        <v>0.98499999999999999</v>
      </c>
      <c r="E338" s="173">
        <v>1.0329999999999999</v>
      </c>
      <c r="F338" s="175"/>
      <c r="G338" s="172">
        <v>213</v>
      </c>
      <c r="H338" s="173">
        <v>3.331</v>
      </c>
      <c r="I338" s="173">
        <v>1.835</v>
      </c>
      <c r="J338" s="175"/>
      <c r="K338" s="172">
        <v>139</v>
      </c>
      <c r="L338" s="173">
        <v>2.19</v>
      </c>
      <c r="M338" s="173">
        <v>1.228</v>
      </c>
      <c r="N338" s="175"/>
      <c r="O338" s="172">
        <v>99</v>
      </c>
      <c r="P338" s="173">
        <v>1.47</v>
      </c>
      <c r="Q338" s="173">
        <v>0.98299999999999998</v>
      </c>
      <c r="R338" s="188"/>
    </row>
    <row r="339" spans="1:18" ht="13.5" thickBot="1" x14ac:dyDescent="0.25">
      <c r="A339" s="516"/>
      <c r="B339" s="161" t="s">
        <v>127</v>
      </c>
      <c r="C339" s="193">
        <v>9</v>
      </c>
      <c r="D339" s="194">
        <v>0.14899999999999999</v>
      </c>
      <c r="E339" s="194">
        <v>3.1E-2</v>
      </c>
      <c r="F339" s="195"/>
      <c r="G339" s="193">
        <v>8</v>
      </c>
      <c r="H339" s="194">
        <v>0.14499999999999999</v>
      </c>
      <c r="I339" s="194">
        <v>0.03</v>
      </c>
      <c r="J339" s="195"/>
      <c r="K339" s="193">
        <v>8</v>
      </c>
      <c r="L339" s="194">
        <v>0.14599999999999999</v>
      </c>
      <c r="M339" s="194">
        <v>0.03</v>
      </c>
      <c r="N339" s="195"/>
      <c r="O339" s="193">
        <v>8</v>
      </c>
      <c r="P339" s="194">
        <v>0.14799999999999999</v>
      </c>
      <c r="Q339" s="194">
        <v>0.03</v>
      </c>
      <c r="R339" s="306"/>
    </row>
    <row r="340" spans="1:18" x14ac:dyDescent="0.2">
      <c r="A340" s="514" t="s">
        <v>344</v>
      </c>
      <c r="B340" s="197" t="s">
        <v>345</v>
      </c>
      <c r="C340" s="198">
        <v>144</v>
      </c>
      <c r="D340" s="199">
        <v>2.4140000000000001</v>
      </c>
      <c r="E340" s="199">
        <v>0.96099999999999997</v>
      </c>
      <c r="F340" s="304"/>
      <c r="G340" s="198">
        <v>165</v>
      </c>
      <c r="H340" s="199">
        <v>2.7269999999999999</v>
      </c>
      <c r="I340" s="199">
        <v>1.129</v>
      </c>
      <c r="J340" s="304"/>
      <c r="K340" s="198">
        <v>169</v>
      </c>
      <c r="L340" s="199">
        <v>2.7629999999999999</v>
      </c>
      <c r="M340" s="199">
        <v>1.129</v>
      </c>
      <c r="N340" s="304"/>
      <c r="O340" s="198">
        <v>165</v>
      </c>
      <c r="P340" s="199">
        <v>2.734</v>
      </c>
      <c r="Q340" s="199">
        <v>1.0760000000000001</v>
      </c>
      <c r="R340" s="307"/>
    </row>
    <row r="341" spans="1:18" x14ac:dyDescent="0.2">
      <c r="A341" s="515"/>
      <c r="B341" s="197" t="s">
        <v>346</v>
      </c>
      <c r="C341" s="176">
        <v>0</v>
      </c>
      <c r="D341" s="173">
        <v>0</v>
      </c>
      <c r="E341" s="177">
        <v>0</v>
      </c>
      <c r="F341" s="178"/>
      <c r="G341" s="176">
        <v>0</v>
      </c>
      <c r="H341" s="177">
        <v>0</v>
      </c>
      <c r="I341" s="177">
        <v>0</v>
      </c>
      <c r="J341" s="178"/>
      <c r="K341" s="176">
        <v>0</v>
      </c>
      <c r="L341" s="173">
        <v>0</v>
      </c>
      <c r="M341" s="173">
        <v>0</v>
      </c>
      <c r="N341" s="178"/>
      <c r="O341" s="172">
        <v>0</v>
      </c>
      <c r="P341" s="173">
        <v>0</v>
      </c>
      <c r="Q341" s="173">
        <v>0</v>
      </c>
      <c r="R341" s="190"/>
    </row>
    <row r="342" spans="1:18" x14ac:dyDescent="0.2">
      <c r="A342" s="515"/>
      <c r="B342" s="200" t="s">
        <v>347</v>
      </c>
      <c r="C342" s="172">
        <v>22</v>
      </c>
      <c r="D342" s="199">
        <v>0.39500000000000002</v>
      </c>
      <c r="E342" s="173">
        <v>2.9000000000000001E-2</v>
      </c>
      <c r="F342" s="175"/>
      <c r="G342" s="172">
        <v>33</v>
      </c>
      <c r="H342" s="173">
        <v>0.58599999999999997</v>
      </c>
      <c r="I342" s="173">
        <v>7.0000000000000007E-2</v>
      </c>
      <c r="J342" s="175"/>
      <c r="K342" s="172">
        <v>30</v>
      </c>
      <c r="L342" s="199">
        <v>0.52300000000000002</v>
      </c>
      <c r="M342" s="199">
        <v>4.3999999999999997E-2</v>
      </c>
      <c r="N342" s="175"/>
      <c r="O342" s="198">
        <v>27</v>
      </c>
      <c r="P342" s="199">
        <v>0.48199999999999998</v>
      </c>
      <c r="Q342" s="199">
        <v>0.04</v>
      </c>
      <c r="R342" s="188"/>
    </row>
    <row r="343" spans="1:18" x14ac:dyDescent="0.2">
      <c r="A343" s="515"/>
      <c r="B343" s="200" t="s">
        <v>348</v>
      </c>
      <c r="C343" s="172">
        <v>7</v>
      </c>
      <c r="D343" s="173">
        <v>0.115</v>
      </c>
      <c r="E343" s="173">
        <v>-4.1000000000000002E-2</v>
      </c>
      <c r="F343" s="175"/>
      <c r="G343" s="172">
        <v>12</v>
      </c>
      <c r="H343" s="173">
        <v>0.21199999999999999</v>
      </c>
      <c r="I343" s="173">
        <v>-4.5999999999999999E-2</v>
      </c>
      <c r="J343" s="175"/>
      <c r="K343" s="172">
        <v>10</v>
      </c>
      <c r="L343" s="173">
        <v>0.182</v>
      </c>
      <c r="M343" s="173">
        <v>-2.8000000000000001E-2</v>
      </c>
      <c r="N343" s="175"/>
      <c r="O343" s="172">
        <v>8</v>
      </c>
      <c r="P343" s="173">
        <v>0.13800000000000001</v>
      </c>
      <c r="Q343" s="173">
        <v>-4.2000000000000003E-2</v>
      </c>
      <c r="R343" s="188"/>
    </row>
    <row r="344" spans="1:18" x14ac:dyDescent="0.2">
      <c r="A344" s="515"/>
      <c r="B344" s="200" t="s">
        <v>349</v>
      </c>
      <c r="C344" s="172">
        <v>5</v>
      </c>
      <c r="D344" s="173">
        <v>7.3999999999999996E-2</v>
      </c>
      <c r="E344" s="173">
        <v>4.9000000000000002E-2</v>
      </c>
      <c r="F344" s="175"/>
      <c r="G344" s="172">
        <v>6</v>
      </c>
      <c r="H344" s="173">
        <v>8.5999999999999993E-2</v>
      </c>
      <c r="I344" s="173">
        <v>7.2999999999999995E-2</v>
      </c>
      <c r="J344" s="175"/>
      <c r="K344" s="172">
        <v>7</v>
      </c>
      <c r="L344" s="173">
        <v>0.11799999999999999</v>
      </c>
      <c r="M344" s="173">
        <v>5.2999999999999999E-2</v>
      </c>
      <c r="N344" s="175"/>
      <c r="O344" s="172">
        <v>7</v>
      </c>
      <c r="P344" s="173">
        <v>0.121</v>
      </c>
      <c r="Q344" s="173">
        <v>5.6000000000000001E-2</v>
      </c>
      <c r="R344" s="188"/>
    </row>
    <row r="345" spans="1:18" x14ac:dyDescent="0.2">
      <c r="A345" s="515"/>
      <c r="B345" s="200" t="s">
        <v>350</v>
      </c>
      <c r="C345" s="172">
        <v>52</v>
      </c>
      <c r="D345" s="173">
        <v>0.77200000000000002</v>
      </c>
      <c r="E345" s="173">
        <v>0.52900000000000003</v>
      </c>
      <c r="F345" s="175"/>
      <c r="G345" s="172">
        <v>75</v>
      </c>
      <c r="H345" s="173">
        <v>1.1950000000000001</v>
      </c>
      <c r="I345" s="173">
        <v>0.60399999999999998</v>
      </c>
      <c r="J345" s="175"/>
      <c r="K345" s="172">
        <v>73</v>
      </c>
      <c r="L345" s="177">
        <v>1.1539999999999999</v>
      </c>
      <c r="M345" s="173">
        <v>0.57799999999999996</v>
      </c>
      <c r="N345" s="175"/>
      <c r="O345" s="172">
        <v>51</v>
      </c>
      <c r="P345" s="173">
        <v>0.752</v>
      </c>
      <c r="Q345" s="173">
        <v>0.50900000000000001</v>
      </c>
      <c r="R345" s="188"/>
    </row>
    <row r="346" spans="1:18" x14ac:dyDescent="0.2">
      <c r="A346" s="515"/>
      <c r="B346" s="200" t="s">
        <v>351</v>
      </c>
      <c r="C346" s="172">
        <v>12</v>
      </c>
      <c r="D346" s="173">
        <v>7.2999999999999995E-2</v>
      </c>
      <c r="E346" s="173">
        <v>-0.19700000000000001</v>
      </c>
      <c r="F346" s="175"/>
      <c r="G346" s="172">
        <v>13</v>
      </c>
      <c r="H346" s="173">
        <v>0.122</v>
      </c>
      <c r="I346" s="173">
        <v>-0.19600000000000001</v>
      </c>
      <c r="J346" s="175"/>
      <c r="K346" s="201">
        <v>15</v>
      </c>
      <c r="L346" s="173">
        <v>0.16800000000000001</v>
      </c>
      <c r="M346" s="174">
        <v>-0.19600000000000001</v>
      </c>
      <c r="N346" s="175"/>
      <c r="O346" s="172">
        <v>14</v>
      </c>
      <c r="P346" s="173">
        <v>0.151</v>
      </c>
      <c r="Q346" s="173">
        <v>-0.19800000000000001</v>
      </c>
      <c r="R346" s="188"/>
    </row>
    <row r="347" spans="1:18" x14ac:dyDescent="0.2">
      <c r="A347" s="515"/>
      <c r="B347" s="200" t="s">
        <v>352</v>
      </c>
      <c r="C347" s="172">
        <v>12</v>
      </c>
      <c r="D347" s="173">
        <v>0.20499999999999999</v>
      </c>
      <c r="E347" s="173">
        <v>0.06</v>
      </c>
      <c r="F347" s="175"/>
      <c r="G347" s="172">
        <v>32</v>
      </c>
      <c r="H347" s="173">
        <v>0.54200000000000004</v>
      </c>
      <c r="I347" s="173">
        <v>0.17</v>
      </c>
      <c r="J347" s="175"/>
      <c r="K347" s="172">
        <v>21</v>
      </c>
      <c r="L347" s="199">
        <v>0.34300000000000003</v>
      </c>
      <c r="M347" s="173">
        <v>0.13800000000000001</v>
      </c>
      <c r="N347" s="175"/>
      <c r="O347" s="172">
        <v>13</v>
      </c>
      <c r="P347" s="173">
        <v>0.22600000000000001</v>
      </c>
      <c r="Q347" s="173">
        <v>7.0999999999999994E-2</v>
      </c>
      <c r="R347" s="188"/>
    </row>
    <row r="348" spans="1:18" x14ac:dyDescent="0.2">
      <c r="A348" s="515"/>
      <c r="B348" s="200" t="s">
        <v>353</v>
      </c>
      <c r="C348" s="172">
        <v>44</v>
      </c>
      <c r="D348" s="173">
        <v>0.77300000000000002</v>
      </c>
      <c r="E348" s="173">
        <v>0.20200000000000001</v>
      </c>
      <c r="F348" s="175"/>
      <c r="G348" s="172">
        <v>57</v>
      </c>
      <c r="H348" s="173">
        <v>0.98599999999999999</v>
      </c>
      <c r="I348" s="173">
        <v>0.23599999999999999</v>
      </c>
      <c r="J348" s="175"/>
      <c r="K348" s="172">
        <v>59</v>
      </c>
      <c r="L348" s="173">
        <v>1.0129999999999999</v>
      </c>
      <c r="M348" s="173">
        <v>0.217</v>
      </c>
      <c r="N348" s="175"/>
      <c r="O348" s="172">
        <v>55</v>
      </c>
      <c r="P348" s="173">
        <v>0.95499999999999996</v>
      </c>
      <c r="Q348" s="173">
        <v>0.215</v>
      </c>
      <c r="R348" s="188"/>
    </row>
    <row r="349" spans="1:18" x14ac:dyDescent="0.2">
      <c r="A349" s="515"/>
      <c r="B349" s="200" t="s">
        <v>354</v>
      </c>
      <c r="C349" s="172">
        <v>45</v>
      </c>
      <c r="D349" s="173">
        <v>0.69599999999999995</v>
      </c>
      <c r="E349" s="173">
        <v>0.42799999999999999</v>
      </c>
      <c r="F349" s="175"/>
      <c r="G349" s="172">
        <v>82</v>
      </c>
      <c r="H349" s="173">
        <v>1.343</v>
      </c>
      <c r="I349" s="173">
        <v>0.58799999999999997</v>
      </c>
      <c r="J349" s="175"/>
      <c r="K349" s="172">
        <v>65</v>
      </c>
      <c r="L349" s="173">
        <v>1.069</v>
      </c>
      <c r="M349" s="173">
        <v>0.41399999999999998</v>
      </c>
      <c r="N349" s="175"/>
      <c r="O349" s="172">
        <v>53</v>
      </c>
      <c r="P349" s="173">
        <v>0.85399999999999998</v>
      </c>
      <c r="Q349" s="173">
        <v>0.40400000000000003</v>
      </c>
      <c r="R349" s="188"/>
    </row>
    <row r="350" spans="1:18" x14ac:dyDescent="0.2">
      <c r="A350" s="515"/>
      <c r="B350" s="202" t="s">
        <v>355</v>
      </c>
      <c r="C350" s="172">
        <v>64</v>
      </c>
      <c r="D350" s="173">
        <v>1.012</v>
      </c>
      <c r="E350" s="173">
        <v>0.55600000000000005</v>
      </c>
      <c r="F350" s="175"/>
      <c r="G350" s="172">
        <v>106</v>
      </c>
      <c r="H350" s="173">
        <v>1.6559999999999999</v>
      </c>
      <c r="I350" s="173">
        <v>0.89600000000000002</v>
      </c>
      <c r="J350" s="175"/>
      <c r="K350" s="172">
        <v>109</v>
      </c>
      <c r="L350" s="173">
        <v>1.6990000000000001</v>
      </c>
      <c r="M350" s="173">
        <v>0.91900000000000004</v>
      </c>
      <c r="N350" s="175"/>
      <c r="O350" s="172">
        <v>107</v>
      </c>
      <c r="P350" s="173">
        <v>1.669</v>
      </c>
      <c r="Q350" s="173">
        <v>0.92</v>
      </c>
      <c r="R350" s="188"/>
    </row>
    <row r="351" spans="1:18" ht="13.5" thickBot="1" x14ac:dyDescent="0.25">
      <c r="A351" s="516"/>
      <c r="B351" s="161" t="s">
        <v>128</v>
      </c>
      <c r="C351" s="172">
        <v>6</v>
      </c>
      <c r="D351" s="173">
        <v>0.108</v>
      </c>
      <c r="E351" s="173">
        <v>2.8000000000000001E-2</v>
      </c>
      <c r="F351" s="175"/>
      <c r="G351" s="172">
        <v>6</v>
      </c>
      <c r="H351" s="173">
        <v>0.108</v>
      </c>
      <c r="I351" s="173">
        <v>2.5999999999999999E-2</v>
      </c>
      <c r="J351" s="175"/>
      <c r="K351" s="172">
        <v>6</v>
      </c>
      <c r="L351" s="173">
        <v>0.107</v>
      </c>
      <c r="M351" s="173">
        <v>2.5999999999999999E-2</v>
      </c>
      <c r="N351" s="175"/>
      <c r="O351" s="172">
        <v>6</v>
      </c>
      <c r="P351" s="173">
        <v>0.106</v>
      </c>
      <c r="Q351" s="173">
        <v>2.5999999999999999E-2</v>
      </c>
      <c r="R351" s="188"/>
    </row>
    <row r="352" spans="1:18" x14ac:dyDescent="0.2">
      <c r="A352" s="526" t="s">
        <v>131</v>
      </c>
      <c r="B352" s="166" t="s">
        <v>9</v>
      </c>
      <c r="C352" s="528">
        <v>7</v>
      </c>
      <c r="D352" s="529"/>
      <c r="E352" s="529"/>
      <c r="F352" s="530"/>
      <c r="G352" s="528">
        <v>7</v>
      </c>
      <c r="H352" s="529"/>
      <c r="I352" s="529"/>
      <c r="J352" s="530"/>
      <c r="K352" s="529">
        <v>7</v>
      </c>
      <c r="L352" s="529"/>
      <c r="M352" s="529"/>
      <c r="N352" s="530"/>
      <c r="O352" s="528">
        <v>7</v>
      </c>
      <c r="P352" s="529"/>
      <c r="Q352" s="529"/>
      <c r="R352" s="530"/>
    </row>
    <row r="353" spans="1:18" x14ac:dyDescent="0.2">
      <c r="A353" s="526"/>
      <c r="B353" s="167" t="s">
        <v>17</v>
      </c>
      <c r="C353" s="520">
        <v>10</v>
      </c>
      <c r="D353" s="521"/>
      <c r="E353" s="521"/>
      <c r="F353" s="522"/>
      <c r="G353" s="520">
        <v>10</v>
      </c>
      <c r="H353" s="521"/>
      <c r="I353" s="521"/>
      <c r="J353" s="522"/>
      <c r="K353" s="521">
        <v>10</v>
      </c>
      <c r="L353" s="521"/>
      <c r="M353" s="521"/>
      <c r="N353" s="522"/>
      <c r="O353" s="520">
        <v>10</v>
      </c>
      <c r="P353" s="521"/>
      <c r="Q353" s="521"/>
      <c r="R353" s="522"/>
    </row>
    <row r="354" spans="1:18" x14ac:dyDescent="0.2">
      <c r="A354" s="526"/>
      <c r="B354" s="167" t="s">
        <v>16</v>
      </c>
      <c r="C354" s="520">
        <v>2</v>
      </c>
      <c r="D354" s="521"/>
      <c r="E354" s="521"/>
      <c r="F354" s="522"/>
      <c r="G354" s="520">
        <v>2</v>
      </c>
      <c r="H354" s="521"/>
      <c r="I354" s="521"/>
      <c r="J354" s="522"/>
      <c r="K354" s="521">
        <v>2</v>
      </c>
      <c r="L354" s="521"/>
      <c r="M354" s="521"/>
      <c r="N354" s="522"/>
      <c r="O354" s="520">
        <v>2</v>
      </c>
      <c r="P354" s="521"/>
      <c r="Q354" s="521"/>
      <c r="R354" s="522"/>
    </row>
    <row r="355" spans="1:18" ht="13.5" thickBot="1" x14ac:dyDescent="0.25">
      <c r="A355" s="527"/>
      <c r="B355" s="168" t="s">
        <v>18</v>
      </c>
      <c r="C355" s="523">
        <v>1</v>
      </c>
      <c r="D355" s="524"/>
      <c r="E355" s="524"/>
      <c r="F355" s="525"/>
      <c r="G355" s="523">
        <v>1</v>
      </c>
      <c r="H355" s="524"/>
      <c r="I355" s="524"/>
      <c r="J355" s="525"/>
      <c r="K355" s="524">
        <v>1</v>
      </c>
      <c r="L355" s="524"/>
      <c r="M355" s="524"/>
      <c r="N355" s="525"/>
      <c r="O355" s="523">
        <v>1</v>
      </c>
      <c r="P355" s="524"/>
      <c r="Q355" s="524"/>
      <c r="R355" s="525"/>
    </row>
    <row r="356" spans="1:18" ht="13.5" thickBot="1" x14ac:dyDescent="0.25">
      <c r="A356" s="16"/>
      <c r="B356" s="203" t="s">
        <v>133</v>
      </c>
      <c r="C356" s="410">
        <v>4.1666666666666664E-2</v>
      </c>
      <c r="D356" s="411"/>
      <c r="E356" s="411"/>
      <c r="F356" s="412"/>
      <c r="G356" s="410">
        <v>0.25</v>
      </c>
      <c r="H356" s="411"/>
      <c r="I356" s="411"/>
      <c r="J356" s="411"/>
      <c r="K356" s="410">
        <v>0.58333333333333304</v>
      </c>
      <c r="L356" s="411"/>
      <c r="M356" s="411"/>
      <c r="N356" s="411"/>
      <c r="O356" s="410">
        <v>0.75</v>
      </c>
      <c r="P356" s="411"/>
      <c r="Q356" s="411"/>
      <c r="R356" s="412"/>
    </row>
    <row r="357" spans="1:18" x14ac:dyDescent="0.2">
      <c r="A357" s="16"/>
      <c r="B357" s="40" t="s">
        <v>211</v>
      </c>
      <c r="C357" s="473">
        <v>233.1</v>
      </c>
      <c r="D357" s="474"/>
      <c r="E357" s="474"/>
      <c r="F357" s="475"/>
      <c r="G357" s="473">
        <v>231.5</v>
      </c>
      <c r="H357" s="474"/>
      <c r="I357" s="474"/>
      <c r="J357" s="475"/>
      <c r="K357" s="473">
        <v>232.1</v>
      </c>
      <c r="L357" s="474"/>
      <c r="M357" s="474"/>
      <c r="N357" s="475"/>
      <c r="O357" s="473">
        <v>231.9</v>
      </c>
      <c r="P357" s="474"/>
      <c r="Q357" s="474"/>
      <c r="R357" s="475"/>
    </row>
    <row r="358" spans="1:18" x14ac:dyDescent="0.2">
      <c r="A358" s="16"/>
      <c r="B358" s="41" t="s">
        <v>212</v>
      </c>
      <c r="C358" s="481">
        <v>233</v>
      </c>
      <c r="D358" s="482"/>
      <c r="E358" s="482"/>
      <c r="F358" s="483"/>
      <c r="G358" s="481">
        <v>231.6</v>
      </c>
      <c r="H358" s="482"/>
      <c r="I358" s="482"/>
      <c r="J358" s="483"/>
      <c r="K358" s="481">
        <v>232.2</v>
      </c>
      <c r="L358" s="482"/>
      <c r="M358" s="482"/>
      <c r="N358" s="483"/>
      <c r="O358" s="481">
        <v>231.9</v>
      </c>
      <c r="P358" s="482"/>
      <c r="Q358" s="482"/>
      <c r="R358" s="483"/>
    </row>
    <row r="359" spans="1:18" x14ac:dyDescent="0.2">
      <c r="A359" s="16"/>
      <c r="B359" s="41" t="s">
        <v>213</v>
      </c>
      <c r="C359" s="481">
        <v>116.5</v>
      </c>
      <c r="D359" s="482"/>
      <c r="E359" s="482"/>
      <c r="F359" s="483"/>
      <c r="G359" s="481">
        <v>115.4</v>
      </c>
      <c r="H359" s="482"/>
      <c r="I359" s="482"/>
      <c r="J359" s="483"/>
      <c r="K359" s="481">
        <v>115.4</v>
      </c>
      <c r="L359" s="482"/>
      <c r="M359" s="482"/>
      <c r="N359" s="483"/>
      <c r="O359" s="481">
        <v>115.8</v>
      </c>
      <c r="P359" s="482"/>
      <c r="Q359" s="482"/>
      <c r="R359" s="483"/>
    </row>
    <row r="360" spans="1:18" x14ac:dyDescent="0.2">
      <c r="A360" s="16"/>
      <c r="B360" s="41" t="s">
        <v>214</v>
      </c>
      <c r="C360" s="481">
        <v>116.5</v>
      </c>
      <c r="D360" s="482"/>
      <c r="E360" s="482"/>
      <c r="F360" s="483"/>
      <c r="G360" s="481">
        <v>115.7</v>
      </c>
      <c r="H360" s="482"/>
      <c r="I360" s="482"/>
      <c r="J360" s="483"/>
      <c r="K360" s="481">
        <v>115.6</v>
      </c>
      <c r="L360" s="482"/>
      <c r="M360" s="482"/>
      <c r="N360" s="483"/>
      <c r="O360" s="481">
        <v>116.1</v>
      </c>
      <c r="P360" s="482"/>
      <c r="Q360" s="482"/>
      <c r="R360" s="483"/>
    </row>
    <row r="361" spans="1:18" x14ac:dyDescent="0.2">
      <c r="A361" s="16"/>
      <c r="B361" s="41" t="s">
        <v>140</v>
      </c>
      <c r="C361" s="481">
        <v>10.3</v>
      </c>
      <c r="D361" s="482"/>
      <c r="E361" s="482"/>
      <c r="F361" s="483"/>
      <c r="G361" s="481">
        <v>10.1</v>
      </c>
      <c r="H361" s="482"/>
      <c r="I361" s="482"/>
      <c r="J361" s="483"/>
      <c r="K361" s="481">
        <v>10.1</v>
      </c>
      <c r="L361" s="482"/>
      <c r="M361" s="482"/>
      <c r="N361" s="483"/>
      <c r="O361" s="481">
        <v>10.1</v>
      </c>
      <c r="P361" s="482"/>
      <c r="Q361" s="482"/>
      <c r="R361" s="483"/>
    </row>
    <row r="362" spans="1:18" x14ac:dyDescent="0.2">
      <c r="A362" s="16"/>
      <c r="B362" s="41" t="s">
        <v>141</v>
      </c>
      <c r="C362" s="481">
        <v>10.3</v>
      </c>
      <c r="D362" s="482"/>
      <c r="E362" s="482"/>
      <c r="F362" s="483"/>
      <c r="G362" s="481">
        <v>10.199999999999999</v>
      </c>
      <c r="H362" s="482"/>
      <c r="I362" s="482"/>
      <c r="J362" s="483"/>
      <c r="K362" s="481">
        <v>10.1</v>
      </c>
      <c r="L362" s="482"/>
      <c r="M362" s="482"/>
      <c r="N362" s="483"/>
      <c r="O362" s="481">
        <v>10.199999999999999</v>
      </c>
      <c r="P362" s="482"/>
      <c r="Q362" s="482"/>
      <c r="R362" s="483"/>
    </row>
    <row r="363" spans="1:18" x14ac:dyDescent="0.2">
      <c r="A363" s="16"/>
      <c r="B363" s="41" t="s">
        <v>142</v>
      </c>
      <c r="C363" s="481">
        <v>10.3</v>
      </c>
      <c r="D363" s="482"/>
      <c r="E363" s="482"/>
      <c r="F363" s="483"/>
      <c r="G363" s="481">
        <v>10.3</v>
      </c>
      <c r="H363" s="482"/>
      <c r="I363" s="482"/>
      <c r="J363" s="483"/>
      <c r="K363" s="481">
        <v>10.4</v>
      </c>
      <c r="L363" s="482"/>
      <c r="M363" s="482"/>
      <c r="N363" s="483"/>
      <c r="O363" s="481">
        <v>10.3</v>
      </c>
      <c r="P363" s="482"/>
      <c r="Q363" s="482"/>
      <c r="R363" s="483"/>
    </row>
    <row r="364" spans="1:18" ht="13.5" thickBot="1" x14ac:dyDescent="0.25">
      <c r="A364" s="16"/>
      <c r="B364" s="42" t="s">
        <v>143</v>
      </c>
      <c r="C364" s="484">
        <v>10.4</v>
      </c>
      <c r="D364" s="485"/>
      <c r="E364" s="485"/>
      <c r="F364" s="486"/>
      <c r="G364" s="484">
        <v>10.3</v>
      </c>
      <c r="H364" s="485"/>
      <c r="I364" s="485"/>
      <c r="J364" s="486"/>
      <c r="K364" s="484">
        <v>10.199999999999999</v>
      </c>
      <c r="L364" s="485"/>
      <c r="M364" s="485"/>
      <c r="N364" s="486"/>
      <c r="O364" s="484">
        <v>10.3</v>
      </c>
      <c r="P364" s="485"/>
      <c r="Q364" s="485"/>
      <c r="R364" s="486"/>
    </row>
    <row r="365" spans="1:18" ht="13.5" thickBot="1" x14ac:dyDescent="0.25">
      <c r="A365" s="416" t="s">
        <v>356</v>
      </c>
      <c r="B365" s="417"/>
      <c r="C365" s="417"/>
      <c r="D365" s="417"/>
      <c r="E365" s="417"/>
      <c r="F365" s="417"/>
      <c r="G365" s="417"/>
      <c r="H365" s="417"/>
      <c r="I365" s="417"/>
      <c r="J365" s="417"/>
      <c r="K365" s="417"/>
      <c r="L365" s="417"/>
      <c r="M365" s="417"/>
      <c r="N365" s="417"/>
      <c r="O365" s="417"/>
      <c r="P365" s="417"/>
      <c r="Q365" s="417"/>
      <c r="R365" s="418"/>
    </row>
    <row r="366" spans="1:18" x14ac:dyDescent="0.2">
      <c r="A366" s="419" t="s">
        <v>357</v>
      </c>
      <c r="B366" s="422" t="s">
        <v>47</v>
      </c>
      <c r="C366" s="424">
        <v>4.1666666666666664E-2</v>
      </c>
      <c r="D366" s="425"/>
      <c r="E366" s="425"/>
      <c r="F366" s="426"/>
      <c r="G366" s="437">
        <v>0.25</v>
      </c>
      <c r="H366" s="384"/>
      <c r="I366" s="384"/>
      <c r="J366" s="385"/>
      <c r="K366" s="383">
        <v>0.58333333333333337</v>
      </c>
      <c r="L366" s="384"/>
      <c r="M366" s="384"/>
      <c r="N366" s="438"/>
      <c r="O366" s="437">
        <v>0.75</v>
      </c>
      <c r="P366" s="384"/>
      <c r="Q366" s="384"/>
      <c r="R366" s="385"/>
    </row>
    <row r="367" spans="1:18" ht="13.5" thickBot="1" x14ac:dyDescent="0.25">
      <c r="A367" s="420"/>
      <c r="B367" s="423"/>
      <c r="C367" s="43" t="s">
        <v>48</v>
      </c>
      <c r="D367" s="44" t="s">
        <v>49</v>
      </c>
      <c r="E367" s="44" t="s">
        <v>50</v>
      </c>
      <c r="F367" s="45" t="s">
        <v>150</v>
      </c>
      <c r="G367" s="43" t="s">
        <v>48</v>
      </c>
      <c r="H367" s="44" t="s">
        <v>49</v>
      </c>
      <c r="I367" s="44" t="s">
        <v>50</v>
      </c>
      <c r="J367" s="46" t="s">
        <v>150</v>
      </c>
      <c r="K367" s="47" t="s">
        <v>48</v>
      </c>
      <c r="L367" s="44" t="s">
        <v>49</v>
      </c>
      <c r="M367" s="44" t="s">
        <v>50</v>
      </c>
      <c r="N367" s="45" t="s">
        <v>150</v>
      </c>
      <c r="O367" s="43" t="s">
        <v>48</v>
      </c>
      <c r="P367" s="44" t="s">
        <v>49</v>
      </c>
      <c r="Q367" s="44" t="s">
        <v>50</v>
      </c>
      <c r="R367" s="46" t="s">
        <v>150</v>
      </c>
    </row>
    <row r="368" spans="1:18" x14ac:dyDescent="0.2">
      <c r="A368" s="420"/>
      <c r="B368" s="92" t="s">
        <v>358</v>
      </c>
      <c r="C368" s="49">
        <v>43</v>
      </c>
      <c r="D368" s="50">
        <v>16.896000000000001</v>
      </c>
      <c r="E368" s="50">
        <v>-2.4820000000000002</v>
      </c>
      <c r="F368" s="51">
        <v>1.2589999999999999</v>
      </c>
      <c r="G368" s="49">
        <v>59</v>
      </c>
      <c r="H368" s="50">
        <v>23.178999999999998</v>
      </c>
      <c r="I368" s="50">
        <v>1.1259999999999999</v>
      </c>
      <c r="J368" s="51">
        <v>2.3660000000000001</v>
      </c>
      <c r="K368" s="49">
        <v>61</v>
      </c>
      <c r="L368" s="50">
        <v>24.181999999999999</v>
      </c>
      <c r="M368" s="50">
        <v>1.179</v>
      </c>
      <c r="N368" s="51">
        <v>2.5529999999999999</v>
      </c>
      <c r="O368" s="49">
        <v>52</v>
      </c>
      <c r="P368" s="50">
        <v>20.556999999999999</v>
      </c>
      <c r="Q368" s="50">
        <v>-2.6579999999999999</v>
      </c>
      <c r="R368" s="52">
        <v>1.871</v>
      </c>
    </row>
    <row r="369" spans="1:18" x14ac:dyDescent="0.2">
      <c r="A369" s="420"/>
      <c r="B369" s="53" t="s">
        <v>359</v>
      </c>
      <c r="C369" s="54">
        <v>42</v>
      </c>
      <c r="D369" s="55">
        <v>16.826000000000001</v>
      </c>
      <c r="E369" s="55">
        <v>-1.32</v>
      </c>
      <c r="F369" s="56">
        <v>1.1890000000000001</v>
      </c>
      <c r="G369" s="54">
        <v>58</v>
      </c>
      <c r="H369" s="55">
        <v>23.056000000000001</v>
      </c>
      <c r="I369" s="55">
        <v>1.109</v>
      </c>
      <c r="J369" s="56">
        <v>2.3220000000000001</v>
      </c>
      <c r="K369" s="54">
        <v>60</v>
      </c>
      <c r="L369" s="55">
        <v>24.042000000000002</v>
      </c>
      <c r="M369" s="55">
        <v>1.091</v>
      </c>
      <c r="N369" s="56">
        <v>2.524</v>
      </c>
      <c r="O369" s="54">
        <v>51</v>
      </c>
      <c r="P369" s="55">
        <v>20.451000000000001</v>
      </c>
      <c r="Q369" s="55">
        <v>0.22900000000000001</v>
      </c>
      <c r="R369" s="57">
        <v>1.823</v>
      </c>
    </row>
    <row r="370" spans="1:18" x14ac:dyDescent="0.2">
      <c r="A370" s="420"/>
      <c r="B370" s="53" t="s">
        <v>152</v>
      </c>
      <c r="C370" s="54">
        <v>86</v>
      </c>
      <c r="D370" s="55">
        <v>-16.896000000000001</v>
      </c>
      <c r="E370" s="55">
        <v>2.4820000000000002</v>
      </c>
      <c r="F370" s="56"/>
      <c r="G370" s="54">
        <v>119</v>
      </c>
      <c r="H370" s="55">
        <v>-23.178999999999998</v>
      </c>
      <c r="I370" s="55">
        <v>-1.1259999999999999</v>
      </c>
      <c r="J370" s="56">
        <v>0</v>
      </c>
      <c r="K370" s="54">
        <v>124</v>
      </c>
      <c r="L370" s="55">
        <v>-24.181999999999999</v>
      </c>
      <c r="M370" s="55">
        <v>-1.179</v>
      </c>
      <c r="N370" s="56">
        <v>0</v>
      </c>
      <c r="O370" s="54">
        <v>106</v>
      </c>
      <c r="P370" s="55">
        <v>-20.556999999999999</v>
      </c>
      <c r="Q370" s="55">
        <v>2.6579999999999999</v>
      </c>
      <c r="R370" s="57"/>
    </row>
    <row r="371" spans="1:18" x14ac:dyDescent="0.2">
      <c r="A371" s="420"/>
      <c r="B371" s="53" t="s">
        <v>54</v>
      </c>
      <c r="C371" s="54">
        <v>84</v>
      </c>
      <c r="D371" s="55">
        <v>-16.826000000000001</v>
      </c>
      <c r="E371" s="55">
        <v>1.32</v>
      </c>
      <c r="F371" s="56"/>
      <c r="G371" s="54">
        <v>117</v>
      </c>
      <c r="H371" s="55">
        <v>-23.056000000000001</v>
      </c>
      <c r="I371" s="55">
        <v>-1.109</v>
      </c>
      <c r="J371" s="56">
        <v>0</v>
      </c>
      <c r="K371" s="54">
        <v>122</v>
      </c>
      <c r="L371" s="55">
        <v>-24.042000000000002</v>
      </c>
      <c r="M371" s="55">
        <v>-1.091</v>
      </c>
      <c r="N371" s="56">
        <v>0</v>
      </c>
      <c r="O371" s="54">
        <v>104</v>
      </c>
      <c r="P371" s="55">
        <v>-20.451000000000001</v>
      </c>
      <c r="Q371" s="55">
        <v>-0.22900000000000001</v>
      </c>
      <c r="R371" s="57"/>
    </row>
    <row r="372" spans="1:18" x14ac:dyDescent="0.2">
      <c r="A372" s="420"/>
      <c r="B372" s="53" t="s">
        <v>153</v>
      </c>
      <c r="C372" s="54">
        <v>0</v>
      </c>
      <c r="D372" s="55">
        <v>0</v>
      </c>
      <c r="E372" s="55">
        <v>0</v>
      </c>
      <c r="F372" s="56">
        <v>0</v>
      </c>
      <c r="G372" s="54">
        <v>0</v>
      </c>
      <c r="H372" s="55">
        <v>0</v>
      </c>
      <c r="I372" s="55">
        <v>0</v>
      </c>
      <c r="J372" s="56">
        <v>0</v>
      </c>
      <c r="K372" s="54">
        <v>0</v>
      </c>
      <c r="L372" s="55">
        <v>0</v>
      </c>
      <c r="M372" s="55">
        <v>0</v>
      </c>
      <c r="N372" s="56">
        <v>0</v>
      </c>
      <c r="O372" s="54">
        <v>0</v>
      </c>
      <c r="P372" s="55">
        <v>0</v>
      </c>
      <c r="Q372" s="55">
        <v>0</v>
      </c>
      <c r="R372" s="57">
        <v>0</v>
      </c>
    </row>
    <row r="373" spans="1:18" ht="13.5" thickBot="1" x14ac:dyDescent="0.25">
      <c r="A373" s="421"/>
      <c r="B373" s="58" t="s">
        <v>154</v>
      </c>
      <c r="C373" s="59">
        <v>0</v>
      </c>
      <c r="D373" s="60">
        <v>0</v>
      </c>
      <c r="E373" s="60">
        <v>0</v>
      </c>
      <c r="F373" s="61">
        <v>0</v>
      </c>
      <c r="G373" s="59">
        <v>0</v>
      </c>
      <c r="H373" s="60">
        <v>0</v>
      </c>
      <c r="I373" s="60">
        <v>0</v>
      </c>
      <c r="J373" s="61">
        <v>0</v>
      </c>
      <c r="K373" s="59">
        <v>0</v>
      </c>
      <c r="L373" s="60">
        <v>0</v>
      </c>
      <c r="M373" s="60">
        <v>0</v>
      </c>
      <c r="N373" s="61">
        <v>0</v>
      </c>
      <c r="O373" s="59">
        <v>0</v>
      </c>
      <c r="P373" s="60">
        <v>0</v>
      </c>
      <c r="Q373" s="60">
        <v>0</v>
      </c>
      <c r="R373" s="62">
        <v>0</v>
      </c>
    </row>
    <row r="374" spans="1:18" x14ac:dyDescent="0.2">
      <c r="A374" s="439" t="s">
        <v>60</v>
      </c>
      <c r="B374" s="48" t="s">
        <v>360</v>
      </c>
      <c r="C374" s="63">
        <v>45</v>
      </c>
      <c r="D374" s="64">
        <v>-17.468</v>
      </c>
      <c r="E374" s="64">
        <v>4.95</v>
      </c>
      <c r="F374" s="65"/>
      <c r="G374" s="63">
        <v>18</v>
      </c>
      <c r="H374" s="64">
        <v>-4.4000000000000004</v>
      </c>
      <c r="I374" s="64">
        <v>-5.61</v>
      </c>
      <c r="J374" s="65"/>
      <c r="K374" s="63">
        <v>68</v>
      </c>
      <c r="L374" s="64">
        <v>-27.126000000000001</v>
      </c>
      <c r="M374" s="64">
        <v>1.3859999999999999</v>
      </c>
      <c r="N374" s="65"/>
      <c r="O374" s="63">
        <v>66</v>
      </c>
      <c r="P374" s="64">
        <v>-25.872</v>
      </c>
      <c r="Q374" s="64">
        <v>4.7960000000000003</v>
      </c>
      <c r="R374" s="66"/>
    </row>
    <row r="375" spans="1:18" x14ac:dyDescent="0.2">
      <c r="A375" s="440"/>
      <c r="B375" s="53" t="s">
        <v>361</v>
      </c>
      <c r="C375" s="54">
        <v>25</v>
      </c>
      <c r="D375" s="55">
        <v>-6.2919999999999998</v>
      </c>
      <c r="E375" s="55">
        <v>-7.8319999999999999</v>
      </c>
      <c r="F375" s="56"/>
      <c r="G375" s="54">
        <v>84</v>
      </c>
      <c r="H375" s="55">
        <v>-32.911999999999999</v>
      </c>
      <c r="I375" s="55">
        <v>-4.0039999999999996</v>
      </c>
      <c r="J375" s="56"/>
      <c r="K375" s="54">
        <v>29</v>
      </c>
      <c r="L375" s="55">
        <v>-7.6340000000000003</v>
      </c>
      <c r="M375" s="55">
        <v>-8.58</v>
      </c>
      <c r="N375" s="56"/>
      <c r="O375" s="54">
        <v>23</v>
      </c>
      <c r="P375" s="55">
        <v>-2.4420000000000002</v>
      </c>
      <c r="Q375" s="55">
        <v>-8.6460000000000008</v>
      </c>
      <c r="R375" s="57"/>
    </row>
    <row r="376" spans="1:18" ht="13.5" thickBot="1" x14ac:dyDescent="0.25">
      <c r="A376" s="441"/>
      <c r="B376" s="58" t="s">
        <v>362</v>
      </c>
      <c r="C376" s="67">
        <v>7</v>
      </c>
      <c r="D376" s="68">
        <v>1.8260000000000001</v>
      </c>
      <c r="E376" s="68">
        <v>2.1779999999999999</v>
      </c>
      <c r="F376" s="69"/>
      <c r="G376" s="67">
        <v>8</v>
      </c>
      <c r="H376" s="68">
        <v>2.2000000000000002</v>
      </c>
      <c r="I376" s="68">
        <v>2.1779999999999999</v>
      </c>
      <c r="J376" s="69"/>
      <c r="K376" s="67">
        <v>8</v>
      </c>
      <c r="L376" s="68">
        <v>2.266</v>
      </c>
      <c r="M376" s="68">
        <v>2.1779999999999999</v>
      </c>
      <c r="N376" s="69"/>
      <c r="O376" s="67">
        <v>8</v>
      </c>
      <c r="P376" s="68">
        <v>2.1120000000000001</v>
      </c>
      <c r="Q376" s="68">
        <v>2.1339999999999999</v>
      </c>
      <c r="R376" s="70"/>
    </row>
    <row r="377" spans="1:18" x14ac:dyDescent="0.2">
      <c r="A377" s="427" t="s">
        <v>64</v>
      </c>
      <c r="B377" s="48" t="s">
        <v>363</v>
      </c>
      <c r="C377" s="63">
        <v>27</v>
      </c>
      <c r="D377" s="64">
        <v>-9.1739999999999995</v>
      </c>
      <c r="E377" s="64">
        <v>5.4119999999999999</v>
      </c>
      <c r="F377" s="65"/>
      <c r="G377" s="63">
        <v>41</v>
      </c>
      <c r="H377" s="64">
        <v>16.148</v>
      </c>
      <c r="I377" s="64">
        <v>0.81399999999999995</v>
      </c>
      <c r="J377" s="65"/>
      <c r="K377" s="63">
        <v>32</v>
      </c>
      <c r="L377" s="64">
        <v>-11.792</v>
      </c>
      <c r="M377" s="64">
        <v>5.016</v>
      </c>
      <c r="N377" s="65"/>
      <c r="O377" s="63">
        <v>41</v>
      </c>
      <c r="P377" s="64">
        <v>-15.29</v>
      </c>
      <c r="Q377" s="64">
        <v>6.0279999999999996</v>
      </c>
      <c r="R377" s="66"/>
    </row>
    <row r="378" spans="1:18" x14ac:dyDescent="0.2">
      <c r="A378" s="428"/>
      <c r="B378" s="53" t="s">
        <v>364</v>
      </c>
      <c r="C378" s="54">
        <v>31</v>
      </c>
      <c r="D378" s="55">
        <v>-8.5359999999999996</v>
      </c>
      <c r="E378" s="55">
        <v>-8.7780000000000005</v>
      </c>
      <c r="F378" s="56"/>
      <c r="G378" s="54">
        <v>95</v>
      </c>
      <c r="H378" s="55">
        <v>-37.136000000000003</v>
      </c>
      <c r="I378" s="55">
        <v>-5.5659999999999998</v>
      </c>
      <c r="J378" s="56"/>
      <c r="K378" s="54">
        <v>46</v>
      </c>
      <c r="L378" s="55">
        <v>-14.146000000000001</v>
      </c>
      <c r="M378" s="55">
        <v>-11.682</v>
      </c>
      <c r="N378" s="56"/>
      <c r="O378" s="54">
        <v>34</v>
      </c>
      <c r="P378" s="55">
        <v>-7.5460000000000003</v>
      </c>
      <c r="Q378" s="55">
        <v>-11.087999999999999</v>
      </c>
      <c r="R378" s="57"/>
    </row>
    <row r="379" spans="1:18" ht="13.5" thickBot="1" x14ac:dyDescent="0.25">
      <c r="A379" s="531"/>
      <c r="B379" s="93" t="s">
        <v>365</v>
      </c>
      <c r="C379" s="59">
        <v>19</v>
      </c>
      <c r="D379" s="60">
        <v>5.5439999999999996</v>
      </c>
      <c r="E379" s="60">
        <v>5.0599999999999996</v>
      </c>
      <c r="F379" s="61"/>
      <c r="G379" s="59">
        <v>29</v>
      </c>
      <c r="H379" s="60">
        <v>9.548</v>
      </c>
      <c r="I379" s="60">
        <v>6.4459999999999997</v>
      </c>
      <c r="J379" s="61"/>
      <c r="K379" s="59">
        <v>29</v>
      </c>
      <c r="L379" s="60">
        <v>9.7899999999999991</v>
      </c>
      <c r="M379" s="60">
        <v>6.38</v>
      </c>
      <c r="N379" s="61"/>
      <c r="O379" s="59">
        <v>23</v>
      </c>
      <c r="P379" s="60">
        <v>7.6120000000000001</v>
      </c>
      <c r="Q379" s="60">
        <v>4.8179999999999996</v>
      </c>
      <c r="R379" s="62"/>
    </row>
    <row r="380" spans="1:18" x14ac:dyDescent="0.2">
      <c r="A380" s="427" t="s">
        <v>69</v>
      </c>
      <c r="B380" s="48" t="s">
        <v>366</v>
      </c>
      <c r="C380" s="63">
        <v>48</v>
      </c>
      <c r="D380" s="64">
        <v>9.3810000000000002</v>
      </c>
      <c r="E380" s="64">
        <v>1.373</v>
      </c>
      <c r="F380" s="66"/>
      <c r="G380" s="63">
        <v>72</v>
      </c>
      <c r="H380" s="64">
        <v>13.781000000000001</v>
      </c>
      <c r="I380" s="64">
        <v>2.9220000000000002</v>
      </c>
      <c r="J380" s="66"/>
      <c r="K380" s="63">
        <v>75</v>
      </c>
      <c r="L380" s="64">
        <v>14.343999999999999</v>
      </c>
      <c r="M380" s="64">
        <v>3.08</v>
      </c>
      <c r="N380" s="66"/>
      <c r="O380" s="210">
        <v>62</v>
      </c>
      <c r="P380" s="64">
        <v>11.986000000000001</v>
      </c>
      <c r="Q380" s="64">
        <v>2.306</v>
      </c>
      <c r="R380" s="66"/>
    </row>
    <row r="381" spans="1:18" ht="13.5" thickBot="1" x14ac:dyDescent="0.25">
      <c r="A381" s="531"/>
      <c r="B381" s="93" t="s">
        <v>367</v>
      </c>
      <c r="C381" s="59">
        <v>80</v>
      </c>
      <c r="D381" s="60">
        <v>15.646000000000001</v>
      </c>
      <c r="E381" s="60">
        <v>2.5169999999999999</v>
      </c>
      <c r="F381" s="62"/>
      <c r="G381" s="59">
        <v>108</v>
      </c>
      <c r="H381" s="60">
        <v>20.856000000000002</v>
      </c>
      <c r="I381" s="60">
        <v>3.7309999999999999</v>
      </c>
      <c r="J381" s="62"/>
      <c r="K381" s="59">
        <v>115</v>
      </c>
      <c r="L381" s="60">
        <v>22.282</v>
      </c>
      <c r="M381" s="60">
        <v>3.6779999999999999</v>
      </c>
      <c r="N381" s="62"/>
      <c r="O381" s="211">
        <v>99</v>
      </c>
      <c r="P381" s="60">
        <v>19.219000000000001</v>
      </c>
      <c r="Q381" s="60">
        <v>3.0449999999999999</v>
      </c>
      <c r="R381" s="62"/>
    </row>
    <row r="382" spans="1:18" x14ac:dyDescent="0.2">
      <c r="A382" s="430" t="s">
        <v>75</v>
      </c>
      <c r="B382" s="48" t="s">
        <v>368</v>
      </c>
      <c r="C382" s="63">
        <v>28</v>
      </c>
      <c r="D382" s="64">
        <v>2.8340000000000001</v>
      </c>
      <c r="E382" s="64">
        <v>-4.7699999999999996</v>
      </c>
      <c r="F382" s="66"/>
      <c r="G382" s="63">
        <v>30</v>
      </c>
      <c r="H382" s="64">
        <v>3.59</v>
      </c>
      <c r="I382" s="64">
        <v>-4.6459999999999999</v>
      </c>
      <c r="J382" s="66"/>
      <c r="K382" s="63">
        <v>30</v>
      </c>
      <c r="L382" s="64">
        <v>3.7839999999999998</v>
      </c>
      <c r="M382" s="64">
        <v>-4.6459999999999999</v>
      </c>
      <c r="N382" s="66"/>
      <c r="O382" s="63">
        <v>30</v>
      </c>
      <c r="P382" s="64">
        <v>3.1150000000000002</v>
      </c>
      <c r="Q382" s="64">
        <v>-5.016</v>
      </c>
      <c r="R382" s="66"/>
    </row>
    <row r="383" spans="1:18" x14ac:dyDescent="0.2">
      <c r="A383" s="430"/>
      <c r="B383" s="53" t="s">
        <v>369</v>
      </c>
      <c r="C383" s="54">
        <v>17</v>
      </c>
      <c r="D383" s="55">
        <v>1.9179999999999999</v>
      </c>
      <c r="E383" s="55">
        <v>-2.7280000000000002</v>
      </c>
      <c r="F383" s="57"/>
      <c r="G383" s="54">
        <v>17</v>
      </c>
      <c r="H383" s="55">
        <v>2.2530000000000001</v>
      </c>
      <c r="I383" s="55">
        <v>-2.57</v>
      </c>
      <c r="J383" s="57"/>
      <c r="K383" s="54">
        <v>17</v>
      </c>
      <c r="L383" s="55">
        <v>2.27</v>
      </c>
      <c r="M383" s="55">
        <v>-2.5339999999999998</v>
      </c>
      <c r="N383" s="57"/>
      <c r="O383" s="54">
        <v>17</v>
      </c>
      <c r="P383" s="55">
        <v>1.901</v>
      </c>
      <c r="Q383" s="55">
        <v>-2.71</v>
      </c>
      <c r="R383" s="57"/>
    </row>
    <row r="384" spans="1:18" ht="13.5" thickBot="1" x14ac:dyDescent="0.25">
      <c r="A384" s="423"/>
      <c r="B384" s="58" t="s">
        <v>370</v>
      </c>
      <c r="C384" s="67">
        <v>21</v>
      </c>
      <c r="D384" s="68">
        <v>3.9950000000000001</v>
      </c>
      <c r="E384" s="68">
        <v>1.5489999999999999</v>
      </c>
      <c r="F384" s="70"/>
      <c r="G384" s="67">
        <v>32</v>
      </c>
      <c r="H384" s="68">
        <v>5.8609999999999998</v>
      </c>
      <c r="I384" s="68">
        <v>2.165</v>
      </c>
      <c r="J384" s="70"/>
      <c r="K384" s="67">
        <v>30</v>
      </c>
      <c r="L384" s="68">
        <v>5.6319999999999997</v>
      </c>
      <c r="M384" s="68">
        <v>1.901</v>
      </c>
      <c r="N384" s="70"/>
      <c r="O384" s="67">
        <v>26</v>
      </c>
      <c r="P384" s="68">
        <v>4.875</v>
      </c>
      <c r="Q384" s="68">
        <v>1.7070000000000001</v>
      </c>
      <c r="R384" s="70"/>
    </row>
    <row r="385" spans="1:18" ht="13.5" thickBot="1" x14ac:dyDescent="0.25">
      <c r="A385" s="427" t="s">
        <v>92</v>
      </c>
      <c r="B385" s="204" t="s">
        <v>371</v>
      </c>
      <c r="C385" s="72">
        <v>1</v>
      </c>
      <c r="D385" s="73">
        <v>1.7999999999999999E-2</v>
      </c>
      <c r="E385" s="73">
        <v>-2E-3</v>
      </c>
      <c r="F385" s="74"/>
      <c r="G385" s="72">
        <v>1</v>
      </c>
      <c r="H385" s="73">
        <v>1.7999999999999999E-2</v>
      </c>
      <c r="I385" s="73">
        <v>-2E-3</v>
      </c>
      <c r="J385" s="74"/>
      <c r="K385" s="72">
        <v>1</v>
      </c>
      <c r="L385" s="73">
        <v>1.7999999999999999E-2</v>
      </c>
      <c r="M385" s="73">
        <v>-2E-3</v>
      </c>
      <c r="N385" s="74"/>
      <c r="O385" s="72">
        <v>1</v>
      </c>
      <c r="P385" s="73">
        <v>1.7999999999999999E-2</v>
      </c>
      <c r="Q385" s="73">
        <v>-2E-3</v>
      </c>
      <c r="R385" s="74"/>
    </row>
    <row r="386" spans="1:18" ht="13.5" thickBot="1" x14ac:dyDescent="0.25">
      <c r="A386" s="531"/>
      <c r="B386" s="80" t="s">
        <v>127</v>
      </c>
      <c r="C386" s="72">
        <v>5</v>
      </c>
      <c r="D386" s="73">
        <v>8.6999999999999994E-2</v>
      </c>
      <c r="E386" s="73">
        <v>1.6E-2</v>
      </c>
      <c r="F386" s="74"/>
      <c r="G386" s="72">
        <v>5</v>
      </c>
      <c r="H386" s="73">
        <v>9.6000000000000002E-2</v>
      </c>
      <c r="I386" s="73">
        <v>2.1000000000000001E-2</v>
      </c>
      <c r="J386" s="74"/>
      <c r="K386" s="72">
        <v>5</v>
      </c>
      <c r="L386" s="73">
        <v>8.3000000000000004E-2</v>
      </c>
      <c r="M386" s="73">
        <v>1.2999999999999999E-2</v>
      </c>
      <c r="N386" s="74"/>
      <c r="O386" s="72">
        <v>4</v>
      </c>
      <c r="P386" s="73">
        <v>7.8E-2</v>
      </c>
      <c r="Q386" s="73">
        <v>8.9999999999999993E-3</v>
      </c>
      <c r="R386" s="74"/>
    </row>
    <row r="387" spans="1:18" ht="26.25" thickBot="1" x14ac:dyDescent="0.25">
      <c r="A387" s="427" t="s">
        <v>103</v>
      </c>
      <c r="B387" s="205" t="s">
        <v>372</v>
      </c>
      <c r="C387" s="72">
        <v>10</v>
      </c>
      <c r="D387" s="73">
        <v>-0.17799999999999999</v>
      </c>
      <c r="E387" s="73">
        <v>-0.05</v>
      </c>
      <c r="F387" s="74"/>
      <c r="G387" s="72">
        <v>10</v>
      </c>
      <c r="H387" s="73">
        <v>-0.17</v>
      </c>
      <c r="I387" s="73">
        <v>-4.8000000000000001E-2</v>
      </c>
      <c r="J387" s="74"/>
      <c r="K387" s="72">
        <v>10</v>
      </c>
      <c r="L387" s="73">
        <v>-0.17</v>
      </c>
      <c r="M387" s="73">
        <v>-4.3999999999999997E-2</v>
      </c>
      <c r="N387" s="74"/>
      <c r="O387" s="72">
        <v>9</v>
      </c>
      <c r="P387" s="73">
        <v>-0.159</v>
      </c>
      <c r="Q387" s="73">
        <v>-3.5999999999999997E-2</v>
      </c>
      <c r="R387" s="74"/>
    </row>
    <row r="388" spans="1:18" ht="13.5" thickBot="1" x14ac:dyDescent="0.25">
      <c r="A388" s="531"/>
      <c r="B388" s="206" t="s">
        <v>128</v>
      </c>
      <c r="C388" s="72">
        <v>4</v>
      </c>
      <c r="D388" s="73">
        <v>7.0000000000000007E-2</v>
      </c>
      <c r="E388" s="73">
        <v>2.9000000000000001E-2</v>
      </c>
      <c r="F388" s="74"/>
      <c r="G388" s="72">
        <v>3</v>
      </c>
      <c r="H388" s="73">
        <v>5.5E-2</v>
      </c>
      <c r="I388" s="73">
        <v>2.3E-2</v>
      </c>
      <c r="J388" s="74"/>
      <c r="K388" s="72">
        <v>4</v>
      </c>
      <c r="L388" s="73">
        <v>6.5000000000000002E-2</v>
      </c>
      <c r="M388" s="73">
        <v>2.5999999999999999E-2</v>
      </c>
      <c r="N388" s="74"/>
      <c r="O388" s="72">
        <v>4</v>
      </c>
      <c r="P388" s="73">
        <v>6.0999999999999999E-2</v>
      </c>
      <c r="Q388" s="73">
        <v>2.1999999999999999E-2</v>
      </c>
      <c r="R388" s="74"/>
    </row>
    <row r="389" spans="1:18" ht="13.5" thickBot="1" x14ac:dyDescent="0.25">
      <c r="A389" s="212" t="s">
        <v>131</v>
      </c>
      <c r="B389" s="207" t="s">
        <v>9</v>
      </c>
      <c r="C389" s="432">
        <v>16</v>
      </c>
      <c r="D389" s="433"/>
      <c r="E389" s="433"/>
      <c r="F389" s="434"/>
      <c r="G389" s="435">
        <v>16</v>
      </c>
      <c r="H389" s="433"/>
      <c r="I389" s="433"/>
      <c r="J389" s="436"/>
      <c r="K389" s="432">
        <v>16</v>
      </c>
      <c r="L389" s="433"/>
      <c r="M389" s="433"/>
      <c r="N389" s="434"/>
      <c r="O389" s="432">
        <v>16</v>
      </c>
      <c r="P389" s="433"/>
      <c r="Q389" s="433"/>
      <c r="R389" s="434"/>
    </row>
    <row r="390" spans="1:18" ht="13.5" thickBot="1" x14ac:dyDescent="0.25">
      <c r="A390" s="213" t="s">
        <v>131</v>
      </c>
      <c r="B390" s="91" t="s">
        <v>10</v>
      </c>
      <c r="C390" s="532">
        <v>16</v>
      </c>
      <c r="D390" s="533"/>
      <c r="E390" s="533"/>
      <c r="F390" s="534"/>
      <c r="G390" s="535">
        <v>16</v>
      </c>
      <c r="H390" s="533"/>
      <c r="I390" s="533"/>
      <c r="J390" s="536"/>
      <c r="K390" s="532">
        <v>16</v>
      </c>
      <c r="L390" s="533"/>
      <c r="M390" s="533"/>
      <c r="N390" s="534"/>
      <c r="O390" s="532">
        <v>16</v>
      </c>
      <c r="P390" s="533"/>
      <c r="Q390" s="533"/>
      <c r="R390" s="534"/>
    </row>
    <row r="391" spans="1:18" ht="13.5" thickBot="1" x14ac:dyDescent="0.25">
      <c r="A391" s="214"/>
      <c r="B391" s="86" t="s">
        <v>133</v>
      </c>
      <c r="C391" s="410">
        <v>4.1666666666666664E-2</v>
      </c>
      <c r="D391" s="411"/>
      <c r="E391" s="411"/>
      <c r="F391" s="412"/>
      <c r="G391" s="410">
        <v>0.25</v>
      </c>
      <c r="H391" s="411"/>
      <c r="I391" s="411"/>
      <c r="J391" s="411"/>
      <c r="K391" s="410">
        <v>0.58333333333333304</v>
      </c>
      <c r="L391" s="411"/>
      <c r="M391" s="411"/>
      <c r="N391" s="411"/>
      <c r="O391" s="410">
        <v>0.75</v>
      </c>
      <c r="P391" s="411"/>
      <c r="Q391" s="411"/>
      <c r="R391" s="412"/>
    </row>
    <row r="392" spans="1:18" x14ac:dyDescent="0.2">
      <c r="A392" s="208"/>
      <c r="B392" s="215" t="s">
        <v>60</v>
      </c>
      <c r="C392" s="432">
        <v>231</v>
      </c>
      <c r="D392" s="433"/>
      <c r="E392" s="433"/>
      <c r="F392" s="434"/>
      <c r="G392" s="432">
        <v>229</v>
      </c>
      <c r="H392" s="433"/>
      <c r="I392" s="433"/>
      <c r="J392" s="434"/>
      <c r="K392" s="432">
        <v>230</v>
      </c>
      <c r="L392" s="433"/>
      <c r="M392" s="433"/>
      <c r="N392" s="434"/>
      <c r="O392" s="432">
        <v>230</v>
      </c>
      <c r="P392" s="433"/>
      <c r="Q392" s="433"/>
      <c r="R392" s="434"/>
    </row>
    <row r="393" spans="1:18" x14ac:dyDescent="0.2">
      <c r="A393" s="216"/>
      <c r="B393" s="217" t="s">
        <v>64</v>
      </c>
      <c r="C393" s="450">
        <v>235</v>
      </c>
      <c r="D393" s="451"/>
      <c r="E393" s="451"/>
      <c r="F393" s="452"/>
      <c r="G393" s="450">
        <v>230</v>
      </c>
      <c r="H393" s="451"/>
      <c r="I393" s="451"/>
      <c r="J393" s="452"/>
      <c r="K393" s="450">
        <v>230</v>
      </c>
      <c r="L393" s="451"/>
      <c r="M393" s="451"/>
      <c r="N393" s="452"/>
      <c r="O393" s="450">
        <v>231</v>
      </c>
      <c r="P393" s="451"/>
      <c r="Q393" s="451"/>
      <c r="R393" s="452"/>
    </row>
    <row r="394" spans="1:18" x14ac:dyDescent="0.2">
      <c r="A394" s="216"/>
      <c r="B394" s="217" t="s">
        <v>69</v>
      </c>
      <c r="C394" s="450">
        <v>114</v>
      </c>
      <c r="D394" s="451"/>
      <c r="E394" s="451"/>
      <c r="F394" s="452"/>
      <c r="G394" s="450">
        <v>113</v>
      </c>
      <c r="H394" s="451"/>
      <c r="I394" s="451"/>
      <c r="J394" s="452"/>
      <c r="K394" s="450">
        <v>113</v>
      </c>
      <c r="L394" s="451"/>
      <c r="M394" s="451"/>
      <c r="N394" s="452"/>
      <c r="O394" s="450">
        <v>113</v>
      </c>
      <c r="P394" s="451"/>
      <c r="Q394" s="451"/>
      <c r="R394" s="452"/>
    </row>
    <row r="395" spans="1:18" x14ac:dyDescent="0.2">
      <c r="A395" s="216"/>
      <c r="B395" s="217" t="s">
        <v>75</v>
      </c>
      <c r="C395" s="450">
        <v>116</v>
      </c>
      <c r="D395" s="451"/>
      <c r="E395" s="451"/>
      <c r="F395" s="452"/>
      <c r="G395" s="450">
        <v>114</v>
      </c>
      <c r="H395" s="451"/>
      <c r="I395" s="451"/>
      <c r="J395" s="452"/>
      <c r="K395" s="450">
        <v>114</v>
      </c>
      <c r="L395" s="451"/>
      <c r="M395" s="451"/>
      <c r="N395" s="452"/>
      <c r="O395" s="450">
        <v>114</v>
      </c>
      <c r="P395" s="451"/>
      <c r="Q395" s="451"/>
      <c r="R395" s="452"/>
    </row>
    <row r="396" spans="1:18" x14ac:dyDescent="0.2">
      <c r="A396" s="216"/>
      <c r="B396" s="217" t="s">
        <v>92</v>
      </c>
      <c r="C396" s="450">
        <v>10.6</v>
      </c>
      <c r="D396" s="451"/>
      <c r="E396" s="451"/>
      <c r="F396" s="452"/>
      <c r="G396" s="450">
        <v>10.5</v>
      </c>
      <c r="H396" s="451"/>
      <c r="I396" s="451"/>
      <c r="J396" s="452"/>
      <c r="K396" s="450">
        <v>10.5</v>
      </c>
      <c r="L396" s="451"/>
      <c r="M396" s="451"/>
      <c r="N396" s="452"/>
      <c r="O396" s="450">
        <v>10.5</v>
      </c>
      <c r="P396" s="451"/>
      <c r="Q396" s="451"/>
      <c r="R396" s="452"/>
    </row>
    <row r="397" spans="1:18" ht="13.5" thickBot="1" x14ac:dyDescent="0.25">
      <c r="A397" s="209"/>
      <c r="B397" s="218" t="s">
        <v>103</v>
      </c>
      <c r="C397" s="537">
        <v>10.5</v>
      </c>
      <c r="D397" s="538"/>
      <c r="E397" s="538"/>
      <c r="F397" s="539"/>
      <c r="G397" s="537">
        <v>10.3</v>
      </c>
      <c r="H397" s="538"/>
      <c r="I397" s="538"/>
      <c r="J397" s="539"/>
      <c r="K397" s="537">
        <v>10.5</v>
      </c>
      <c r="L397" s="538"/>
      <c r="M397" s="538"/>
      <c r="N397" s="539"/>
      <c r="O397" s="537">
        <v>10.4</v>
      </c>
      <c r="P397" s="538"/>
      <c r="Q397" s="538"/>
      <c r="R397" s="539"/>
    </row>
    <row r="398" spans="1:18" ht="13.5" thickBot="1" x14ac:dyDescent="0.25">
      <c r="A398" s="416" t="s">
        <v>373</v>
      </c>
      <c r="B398" s="417"/>
      <c r="C398" s="417"/>
      <c r="D398" s="417"/>
      <c r="E398" s="417"/>
      <c r="F398" s="417"/>
      <c r="G398" s="417"/>
      <c r="H398" s="417"/>
      <c r="I398" s="417"/>
      <c r="J398" s="417"/>
      <c r="K398" s="417"/>
      <c r="L398" s="417"/>
      <c r="M398" s="417"/>
      <c r="N398" s="417"/>
      <c r="O398" s="417"/>
      <c r="P398" s="417"/>
      <c r="Q398" s="417"/>
      <c r="R398" s="418"/>
    </row>
    <row r="399" spans="1:18" x14ac:dyDescent="0.2">
      <c r="A399" s="453" t="s">
        <v>373</v>
      </c>
      <c r="B399" s="393" t="s">
        <v>47</v>
      </c>
      <c r="C399" s="395">
        <v>4.1666666666666664E-2</v>
      </c>
      <c r="D399" s="395"/>
      <c r="E399" s="395"/>
      <c r="F399" s="395"/>
      <c r="G399" s="396">
        <v>0.25</v>
      </c>
      <c r="H399" s="381"/>
      <c r="I399" s="381"/>
      <c r="J399" s="382"/>
      <c r="K399" s="396">
        <v>0.58333333333333337</v>
      </c>
      <c r="L399" s="381"/>
      <c r="M399" s="381"/>
      <c r="N399" s="382"/>
      <c r="O399" s="383">
        <v>0.75</v>
      </c>
      <c r="P399" s="384"/>
      <c r="Q399" s="384"/>
      <c r="R399" s="385"/>
    </row>
    <row r="400" spans="1:18" ht="13.5" thickBot="1" x14ac:dyDescent="0.25">
      <c r="A400" s="454"/>
      <c r="B400" s="394"/>
      <c r="C400" s="239" t="s">
        <v>48</v>
      </c>
      <c r="D400" s="240" t="s">
        <v>49</v>
      </c>
      <c r="E400" s="240" t="s">
        <v>50</v>
      </c>
      <c r="F400" s="241" t="s">
        <v>150</v>
      </c>
      <c r="G400" s="239" t="s">
        <v>48</v>
      </c>
      <c r="H400" s="240" t="s">
        <v>49</v>
      </c>
      <c r="I400" s="240" t="s">
        <v>50</v>
      </c>
      <c r="J400" s="242" t="s">
        <v>150</v>
      </c>
      <c r="K400" s="243" t="s">
        <v>48</v>
      </c>
      <c r="L400" s="240" t="s">
        <v>49</v>
      </c>
      <c r="M400" s="240" t="s">
        <v>50</v>
      </c>
      <c r="N400" s="241" t="s">
        <v>150</v>
      </c>
      <c r="O400" s="244" t="s">
        <v>48</v>
      </c>
      <c r="P400" s="245" t="s">
        <v>49</v>
      </c>
      <c r="Q400" s="245" t="s">
        <v>50</v>
      </c>
      <c r="R400" s="127" t="s">
        <v>144</v>
      </c>
    </row>
    <row r="401" spans="1:18" x14ac:dyDescent="0.2">
      <c r="A401" s="454"/>
      <c r="B401" s="31" t="s">
        <v>151</v>
      </c>
      <c r="C401" s="246">
        <v>68</v>
      </c>
      <c r="D401" s="247">
        <v>27.536999999999999</v>
      </c>
      <c r="E401" s="247">
        <v>1.2269999999999999</v>
      </c>
      <c r="F401" s="248">
        <v>0.154</v>
      </c>
      <c r="G401" s="246">
        <v>84</v>
      </c>
      <c r="H401" s="247">
        <v>33.811</v>
      </c>
      <c r="I401" s="247">
        <v>3.6859999999999999</v>
      </c>
      <c r="J401" s="248">
        <v>0.23599999999999999</v>
      </c>
      <c r="K401" s="246">
        <v>81</v>
      </c>
      <c r="L401" s="247">
        <v>32.67</v>
      </c>
      <c r="M401" s="247">
        <v>1.931</v>
      </c>
      <c r="N401" s="12">
        <v>0.218</v>
      </c>
      <c r="O401" s="249">
        <v>72</v>
      </c>
      <c r="P401" s="247">
        <v>28.812999999999999</v>
      </c>
      <c r="Q401" s="247">
        <v>-0.42299999999999999</v>
      </c>
      <c r="R401" s="12">
        <v>0.17100000000000001</v>
      </c>
    </row>
    <row r="402" spans="1:18" x14ac:dyDescent="0.2">
      <c r="A402" s="454"/>
      <c r="B402" s="19" t="s">
        <v>52</v>
      </c>
      <c r="C402" s="250">
        <v>66</v>
      </c>
      <c r="D402" s="251">
        <v>26.62</v>
      </c>
      <c r="E402" s="251">
        <v>-2.3579999999999997</v>
      </c>
      <c r="F402" s="252">
        <v>0.14399999999999999</v>
      </c>
      <c r="G402" s="250">
        <v>81</v>
      </c>
      <c r="H402" s="251">
        <v>32.717999999999996</v>
      </c>
      <c r="I402" s="251">
        <v>-2.7869999999999999</v>
      </c>
      <c r="J402" s="252">
        <v>0.22</v>
      </c>
      <c r="K402" s="250">
        <v>78</v>
      </c>
      <c r="L402" s="251">
        <v>31.599999999999998</v>
      </c>
      <c r="M402" s="251">
        <v>-1.8149999999999999</v>
      </c>
      <c r="N402" s="11">
        <v>0.20399999999999999</v>
      </c>
      <c r="O402" s="253">
        <v>70</v>
      </c>
      <c r="P402" s="251">
        <v>27.856000000000002</v>
      </c>
      <c r="Q402" s="251">
        <v>-2.9169999999999998</v>
      </c>
      <c r="R402" s="11">
        <v>0.161</v>
      </c>
    </row>
    <row r="403" spans="1:18" x14ac:dyDescent="0.2">
      <c r="A403" s="454"/>
      <c r="B403" s="28" t="s">
        <v>152</v>
      </c>
      <c r="C403" s="250">
        <v>133</v>
      </c>
      <c r="D403" s="251">
        <v>-27.367999999999999</v>
      </c>
      <c r="E403" s="251">
        <v>-1.1659999999999999</v>
      </c>
      <c r="F403" s="252"/>
      <c r="G403" s="250">
        <v>166</v>
      </c>
      <c r="H403" s="251">
        <v>-33.637999999999998</v>
      </c>
      <c r="I403" s="251">
        <v>-3.6739999999999999</v>
      </c>
      <c r="J403" s="252">
        <v>0</v>
      </c>
      <c r="K403" s="250">
        <v>158</v>
      </c>
      <c r="L403" s="251">
        <v>-32.494</v>
      </c>
      <c r="M403" s="251">
        <v>-1.87</v>
      </c>
      <c r="N403" s="11">
        <v>0</v>
      </c>
      <c r="O403" s="253">
        <v>139</v>
      </c>
      <c r="P403" s="251">
        <v>-28.643999999999998</v>
      </c>
      <c r="Q403" s="251">
        <v>0.48399999999999999</v>
      </c>
      <c r="R403" s="111"/>
    </row>
    <row r="404" spans="1:18" x14ac:dyDescent="0.2">
      <c r="A404" s="454"/>
      <c r="B404" s="28" t="s">
        <v>54</v>
      </c>
      <c r="C404" s="250">
        <v>124</v>
      </c>
      <c r="D404" s="251">
        <v>-25.652000000000001</v>
      </c>
      <c r="E404" s="251">
        <v>3.0139999999999998</v>
      </c>
      <c r="F404" s="252"/>
      <c r="G404" s="250">
        <v>155</v>
      </c>
      <c r="H404" s="251">
        <v>-31.745999999999999</v>
      </c>
      <c r="I404" s="251">
        <v>1.3859999999999999</v>
      </c>
      <c r="J404" s="252">
        <v>0</v>
      </c>
      <c r="K404" s="250">
        <v>149</v>
      </c>
      <c r="L404" s="251">
        <v>-30.623999999999999</v>
      </c>
      <c r="M404" s="251">
        <v>2.464</v>
      </c>
      <c r="N404" s="11">
        <v>0</v>
      </c>
      <c r="O404" s="253">
        <v>132</v>
      </c>
      <c r="P404" s="251">
        <v>-26.884</v>
      </c>
      <c r="Q404" s="251">
        <v>3.5640000000000001</v>
      </c>
      <c r="R404" s="111"/>
    </row>
    <row r="405" spans="1:18" x14ac:dyDescent="0.2">
      <c r="A405" s="454"/>
      <c r="B405" s="185" t="s">
        <v>374</v>
      </c>
      <c r="C405" s="250">
        <v>16</v>
      </c>
      <c r="D405" s="251">
        <v>-0.16900000000000001</v>
      </c>
      <c r="E405" s="251">
        <v>-6.0999999999999999E-2</v>
      </c>
      <c r="F405" s="252">
        <v>0</v>
      </c>
      <c r="G405" s="250">
        <v>17</v>
      </c>
      <c r="H405" s="251">
        <v>-0.17299999999999999</v>
      </c>
      <c r="I405" s="251">
        <v>-6.3E-2</v>
      </c>
      <c r="J405" s="252">
        <v>5.0999999999999997E-2</v>
      </c>
      <c r="K405" s="250">
        <v>17</v>
      </c>
      <c r="L405" s="251">
        <v>-0.17599999999999999</v>
      </c>
      <c r="M405" s="251">
        <v>-6.0999999999999999E-2</v>
      </c>
      <c r="N405" s="11">
        <v>0</v>
      </c>
      <c r="O405" s="253">
        <v>16</v>
      </c>
      <c r="P405" s="251">
        <v>-0.16900000000000001</v>
      </c>
      <c r="Q405" s="251">
        <v>-6.0999999999999999E-2</v>
      </c>
      <c r="R405" s="11">
        <v>0</v>
      </c>
    </row>
    <row r="406" spans="1:18" ht="13.5" thickBot="1" x14ac:dyDescent="0.25">
      <c r="A406" s="455"/>
      <c r="B406" s="254" t="s">
        <v>375</v>
      </c>
      <c r="C406" s="255">
        <v>107</v>
      </c>
      <c r="D406" s="256">
        <v>-0.96799999999999997</v>
      </c>
      <c r="E406" s="256">
        <v>-0.66100000000000003</v>
      </c>
      <c r="F406" s="257">
        <v>5.0000000000000001E-3</v>
      </c>
      <c r="G406" s="255">
        <v>109</v>
      </c>
      <c r="H406" s="256">
        <v>-0.97199999999999998</v>
      </c>
      <c r="I406" s="256">
        <v>-0.65200000000000002</v>
      </c>
      <c r="J406" s="257">
        <v>2.0529999999999999</v>
      </c>
      <c r="K406" s="255">
        <v>108</v>
      </c>
      <c r="L406" s="256">
        <v>-0.97599999999999998</v>
      </c>
      <c r="M406" s="256">
        <v>-0.65500000000000003</v>
      </c>
      <c r="N406" s="15">
        <v>6.0000000000000001E-3</v>
      </c>
      <c r="O406" s="258">
        <v>107</v>
      </c>
      <c r="P406" s="256">
        <v>-0.97199999999999998</v>
      </c>
      <c r="Q406" s="256">
        <v>-0.65300000000000002</v>
      </c>
      <c r="R406" s="15">
        <v>6.0000000000000001E-3</v>
      </c>
    </row>
    <row r="407" spans="1:18" x14ac:dyDescent="0.2">
      <c r="A407" s="390" t="s">
        <v>173</v>
      </c>
      <c r="B407" s="27" t="s">
        <v>156</v>
      </c>
      <c r="C407" s="246">
        <v>161</v>
      </c>
      <c r="D407" s="247">
        <v>-60.235999999999997</v>
      </c>
      <c r="E407" s="247">
        <v>25.212</v>
      </c>
      <c r="F407" s="228"/>
      <c r="G407" s="246">
        <v>105</v>
      </c>
      <c r="H407" s="247">
        <v>-38.5</v>
      </c>
      <c r="I407" s="247">
        <v>17.82</v>
      </c>
      <c r="J407" s="228"/>
      <c r="K407" s="246">
        <v>187</v>
      </c>
      <c r="L407" s="247">
        <v>-71.147999999999996</v>
      </c>
      <c r="M407" s="247">
        <v>25.167999999999999</v>
      </c>
      <c r="N407" s="229"/>
      <c r="O407" s="249">
        <v>202</v>
      </c>
      <c r="P407" s="247">
        <v>-75.944000000000003</v>
      </c>
      <c r="Q407" s="247">
        <v>28.731999999999999</v>
      </c>
      <c r="R407" s="107"/>
    </row>
    <row r="408" spans="1:18" ht="13.5" thickBot="1" x14ac:dyDescent="0.25">
      <c r="A408" s="391"/>
      <c r="B408" s="259" t="s">
        <v>376</v>
      </c>
      <c r="C408" s="260">
        <v>101</v>
      </c>
      <c r="D408" s="261">
        <v>32.472000000000001</v>
      </c>
      <c r="E408" s="261">
        <v>-25.08</v>
      </c>
      <c r="F408" s="230"/>
      <c r="G408" s="260">
        <v>54</v>
      </c>
      <c r="H408" s="261">
        <v>6.5119999999999996</v>
      </c>
      <c r="I408" s="261">
        <v>-20.68</v>
      </c>
      <c r="J408" s="230"/>
      <c r="K408" s="260">
        <v>115</v>
      </c>
      <c r="L408" s="261">
        <v>38.456000000000003</v>
      </c>
      <c r="M408" s="261">
        <v>-25.827999999999999</v>
      </c>
      <c r="N408" s="231"/>
      <c r="O408" s="262">
        <v>135</v>
      </c>
      <c r="P408" s="261">
        <v>46.463999999999999</v>
      </c>
      <c r="Q408" s="261">
        <v>-27.984000000000002</v>
      </c>
      <c r="R408" s="126"/>
    </row>
    <row r="409" spans="1:18" x14ac:dyDescent="0.2">
      <c r="A409" s="390" t="s">
        <v>175</v>
      </c>
      <c r="B409" s="27" t="s">
        <v>159</v>
      </c>
      <c r="C409" s="263">
        <v>155</v>
      </c>
      <c r="D409" s="264">
        <v>-57.816000000000003</v>
      </c>
      <c r="E409" s="264">
        <v>24.728000000000002</v>
      </c>
      <c r="F409" s="232"/>
      <c r="G409" s="263">
        <v>101</v>
      </c>
      <c r="H409" s="264">
        <v>-36.828000000000003</v>
      </c>
      <c r="I409" s="264">
        <v>17.468</v>
      </c>
      <c r="J409" s="232"/>
      <c r="K409" s="263">
        <v>180</v>
      </c>
      <c r="L409" s="264">
        <v>-68.244</v>
      </c>
      <c r="M409" s="264">
        <v>24.815999999999999</v>
      </c>
      <c r="N409" s="233"/>
      <c r="O409" s="265">
        <v>195</v>
      </c>
      <c r="P409" s="264">
        <v>-73.084000000000003</v>
      </c>
      <c r="Q409" s="264">
        <v>28.38</v>
      </c>
      <c r="R409" s="125"/>
    </row>
    <row r="410" spans="1:18" ht="13.5" thickBot="1" x14ac:dyDescent="0.25">
      <c r="A410" s="391"/>
      <c r="B410" s="30" t="s">
        <v>377</v>
      </c>
      <c r="C410" s="255">
        <v>99</v>
      </c>
      <c r="D410" s="256">
        <v>31.504000000000001</v>
      </c>
      <c r="E410" s="256">
        <v>-25.08</v>
      </c>
      <c r="F410" s="234"/>
      <c r="G410" s="255">
        <v>51</v>
      </c>
      <c r="H410" s="256">
        <v>2.3759999999999999</v>
      </c>
      <c r="I410" s="256">
        <v>-20.46</v>
      </c>
      <c r="J410" s="234"/>
      <c r="K410" s="255">
        <v>112</v>
      </c>
      <c r="L410" s="256">
        <v>36.828000000000003</v>
      </c>
      <c r="M410" s="256">
        <v>-26.135999999999999</v>
      </c>
      <c r="N410" s="235"/>
      <c r="O410" s="258">
        <v>135</v>
      </c>
      <c r="P410" s="256">
        <v>46.024000000000001</v>
      </c>
      <c r="Q410" s="256">
        <v>-28.335999999999999</v>
      </c>
      <c r="R410" s="115"/>
    </row>
    <row r="411" spans="1:18" x14ac:dyDescent="0.2">
      <c r="A411" s="390" t="s">
        <v>69</v>
      </c>
      <c r="B411" s="28" t="s">
        <v>378</v>
      </c>
      <c r="C411" s="246">
        <v>45</v>
      </c>
      <c r="D411" s="247">
        <v>7.7880000000000003</v>
      </c>
      <c r="E411" s="247">
        <v>-4.9960000000000004</v>
      </c>
      <c r="F411" s="228"/>
      <c r="G411" s="246">
        <v>58</v>
      </c>
      <c r="H411" s="247">
        <v>11.154</v>
      </c>
      <c r="I411" s="247">
        <v>-4.0129999999999999</v>
      </c>
      <c r="J411" s="228"/>
      <c r="K411" s="246">
        <v>59</v>
      </c>
      <c r="L411" s="247">
        <v>11.411</v>
      </c>
      <c r="M411" s="247">
        <v>-4.165</v>
      </c>
      <c r="N411" s="229"/>
      <c r="O411" s="249">
        <v>51</v>
      </c>
      <c r="P411" s="247">
        <v>9.3789999999999996</v>
      </c>
      <c r="Q411" s="247">
        <v>-4.6660000000000004</v>
      </c>
      <c r="R411" s="107"/>
    </row>
    <row r="412" spans="1:18" x14ac:dyDescent="0.2">
      <c r="A412" s="391"/>
      <c r="B412" s="28" t="s">
        <v>379</v>
      </c>
      <c r="C412" s="250">
        <v>29</v>
      </c>
      <c r="D412" s="251">
        <v>-1.452</v>
      </c>
      <c r="E412" s="251">
        <v>5.8209999999999997</v>
      </c>
      <c r="F412" s="236"/>
      <c r="G412" s="250">
        <v>21</v>
      </c>
      <c r="H412" s="251">
        <v>0.27700000000000002</v>
      </c>
      <c r="I412" s="251">
        <v>4.1980000000000004</v>
      </c>
      <c r="J412" s="236"/>
      <c r="K412" s="250">
        <v>33</v>
      </c>
      <c r="L412" s="251">
        <v>-2.8250000000000002</v>
      </c>
      <c r="M412" s="251">
        <v>6.1639999999999997</v>
      </c>
      <c r="N412" s="237"/>
      <c r="O412" s="253">
        <v>42</v>
      </c>
      <c r="P412" s="251">
        <v>-5.5970000000000004</v>
      </c>
      <c r="Q412" s="251">
        <v>6.5739999999999998</v>
      </c>
      <c r="R412" s="111"/>
    </row>
    <row r="413" spans="1:18" ht="13.5" thickBot="1" x14ac:dyDescent="0.25">
      <c r="A413" s="391"/>
      <c r="B413" s="259" t="s">
        <v>380</v>
      </c>
      <c r="C413" s="260">
        <v>80</v>
      </c>
      <c r="D413" s="261">
        <v>16.13</v>
      </c>
      <c r="E413" s="261">
        <v>-3.1150000000000002</v>
      </c>
      <c r="F413" s="230"/>
      <c r="G413" s="260">
        <v>81</v>
      </c>
      <c r="H413" s="261">
        <v>16.46</v>
      </c>
      <c r="I413" s="261">
        <v>-0.62</v>
      </c>
      <c r="J413" s="230"/>
      <c r="K413" s="260">
        <v>95</v>
      </c>
      <c r="L413" s="261">
        <v>19.312000000000001</v>
      </c>
      <c r="M413" s="261">
        <v>-3.5510000000000002</v>
      </c>
      <c r="N413" s="231"/>
      <c r="O413" s="262">
        <v>100</v>
      </c>
      <c r="P413" s="261">
        <v>20.196000000000002</v>
      </c>
      <c r="Q413" s="261">
        <v>-4.58</v>
      </c>
      <c r="R413" s="126"/>
    </row>
    <row r="414" spans="1:18" x14ac:dyDescent="0.2">
      <c r="A414" s="390" t="s">
        <v>75</v>
      </c>
      <c r="B414" s="27" t="s">
        <v>381</v>
      </c>
      <c r="C414" s="263">
        <v>27</v>
      </c>
      <c r="D414" s="264">
        <v>-0.97699999999999998</v>
      </c>
      <c r="E414" s="264">
        <v>5.5970000000000004</v>
      </c>
      <c r="F414" s="232"/>
      <c r="G414" s="263">
        <v>20</v>
      </c>
      <c r="H414" s="264">
        <v>0.80500000000000005</v>
      </c>
      <c r="I414" s="264">
        <v>4.0919999999999996</v>
      </c>
      <c r="J414" s="232"/>
      <c r="K414" s="263">
        <v>31</v>
      </c>
      <c r="L414" s="264">
        <v>-2.35</v>
      </c>
      <c r="M414" s="264">
        <v>5.9139999999999997</v>
      </c>
      <c r="N414" s="233"/>
      <c r="O414" s="265">
        <v>38</v>
      </c>
      <c r="P414" s="264">
        <v>-4.5540000000000003</v>
      </c>
      <c r="Q414" s="264">
        <v>6.2569999999999997</v>
      </c>
      <c r="R414" s="125"/>
    </row>
    <row r="415" spans="1:18" x14ac:dyDescent="0.2">
      <c r="A415" s="391"/>
      <c r="B415" s="28" t="s">
        <v>382</v>
      </c>
      <c r="C415" s="250">
        <v>42</v>
      </c>
      <c r="D415" s="251">
        <v>7.0030000000000001</v>
      </c>
      <c r="E415" s="251">
        <v>-5.3659999999999997</v>
      </c>
      <c r="F415" s="236"/>
      <c r="G415" s="250">
        <v>55</v>
      </c>
      <c r="H415" s="251">
        <v>10.375</v>
      </c>
      <c r="I415" s="251">
        <v>-4.5469999999999997</v>
      </c>
      <c r="J415" s="236"/>
      <c r="K415" s="250">
        <v>56</v>
      </c>
      <c r="L415" s="251">
        <v>10.388</v>
      </c>
      <c r="M415" s="251">
        <v>-4.8310000000000004</v>
      </c>
      <c r="N415" s="237"/>
      <c r="O415" s="253">
        <v>48</v>
      </c>
      <c r="P415" s="251">
        <v>8.4220000000000006</v>
      </c>
      <c r="Q415" s="251">
        <v>-5.2270000000000003</v>
      </c>
      <c r="R415" s="111"/>
    </row>
    <row r="416" spans="1:18" ht="13.5" thickBot="1" x14ac:dyDescent="0.25">
      <c r="A416" s="391"/>
      <c r="B416" s="30" t="s">
        <v>383</v>
      </c>
      <c r="C416" s="255">
        <v>118</v>
      </c>
      <c r="D416" s="256">
        <v>24.433</v>
      </c>
      <c r="E416" s="256">
        <v>-0.7</v>
      </c>
      <c r="F416" s="234"/>
      <c r="G416" s="255">
        <v>130</v>
      </c>
      <c r="H416" s="256">
        <v>26.280999999999999</v>
      </c>
      <c r="I416" s="256">
        <v>3.7879999999999998</v>
      </c>
      <c r="J416" s="234"/>
      <c r="K416" s="255">
        <v>132</v>
      </c>
      <c r="L416" s="256">
        <v>27.138999999999999</v>
      </c>
      <c r="M416" s="256">
        <v>-1.214</v>
      </c>
      <c r="N416" s="235"/>
      <c r="O416" s="258">
        <v>134</v>
      </c>
      <c r="P416" s="256">
        <v>27.628</v>
      </c>
      <c r="Q416" s="256">
        <v>-2.1779999999999999</v>
      </c>
      <c r="R416" s="115"/>
    </row>
    <row r="417" spans="1:18" x14ac:dyDescent="0.2">
      <c r="A417" s="492" t="s">
        <v>236</v>
      </c>
      <c r="B417" s="158" t="s">
        <v>384</v>
      </c>
      <c r="C417" s="246">
        <v>1</v>
      </c>
      <c r="D417" s="247">
        <v>6.0000000000000001E-3</v>
      </c>
      <c r="E417" s="247">
        <v>1E-3</v>
      </c>
      <c r="F417" s="228"/>
      <c r="G417" s="246">
        <v>1</v>
      </c>
      <c r="H417" s="247">
        <v>6.0000000000000001E-3</v>
      </c>
      <c r="I417" s="247">
        <v>1E-3</v>
      </c>
      <c r="J417" s="228"/>
      <c r="K417" s="246">
        <v>1</v>
      </c>
      <c r="L417" s="247">
        <v>6.0000000000000001E-3</v>
      </c>
      <c r="M417" s="247">
        <v>1E-3</v>
      </c>
      <c r="N417" s="229"/>
      <c r="O417" s="249">
        <v>1</v>
      </c>
      <c r="P417" s="247">
        <v>6.0000000000000001E-3</v>
      </c>
      <c r="Q417" s="247">
        <v>1E-3</v>
      </c>
      <c r="R417" s="229"/>
    </row>
    <row r="418" spans="1:18" x14ac:dyDescent="0.2">
      <c r="A418" s="493"/>
      <c r="B418" s="159" t="s">
        <v>385</v>
      </c>
      <c r="C418" s="250">
        <v>8</v>
      </c>
      <c r="D418" s="251">
        <v>8.1000000000000003E-2</v>
      </c>
      <c r="E418" s="251">
        <v>2.1000000000000001E-2</v>
      </c>
      <c r="F418" s="236"/>
      <c r="G418" s="250">
        <v>8</v>
      </c>
      <c r="H418" s="251">
        <v>8.4000000000000005E-2</v>
      </c>
      <c r="I418" s="251">
        <v>2.1999999999999999E-2</v>
      </c>
      <c r="J418" s="236"/>
      <c r="K418" s="250">
        <v>8</v>
      </c>
      <c r="L418" s="251">
        <v>8.1000000000000003E-2</v>
      </c>
      <c r="M418" s="251">
        <v>2.1999999999999999E-2</v>
      </c>
      <c r="N418" s="237"/>
      <c r="O418" s="253">
        <v>8</v>
      </c>
      <c r="P418" s="251">
        <v>8.1000000000000003E-2</v>
      </c>
      <c r="Q418" s="251">
        <v>2.1999999999999999E-2</v>
      </c>
      <c r="R418" s="237"/>
    </row>
    <row r="419" spans="1:18" x14ac:dyDescent="0.2">
      <c r="A419" s="493"/>
      <c r="B419" s="159" t="s">
        <v>386</v>
      </c>
      <c r="C419" s="250">
        <v>2</v>
      </c>
      <c r="D419" s="251">
        <v>1.7000000000000001E-2</v>
      </c>
      <c r="E419" s="251">
        <v>1.4999999999999999E-2</v>
      </c>
      <c r="F419" s="236"/>
      <c r="G419" s="250">
        <v>2</v>
      </c>
      <c r="H419" s="251">
        <v>1.9E-2</v>
      </c>
      <c r="I419" s="251">
        <v>1.4999999999999999E-2</v>
      </c>
      <c r="J419" s="236"/>
      <c r="K419" s="250">
        <v>2</v>
      </c>
      <c r="L419" s="251">
        <v>2.1999999999999999E-2</v>
      </c>
      <c r="M419" s="251">
        <v>1.4E-2</v>
      </c>
      <c r="N419" s="237"/>
      <c r="O419" s="253">
        <v>2</v>
      </c>
      <c r="P419" s="251">
        <v>1.7999999999999999E-2</v>
      </c>
      <c r="Q419" s="251">
        <v>1.4999999999999999E-2</v>
      </c>
      <c r="R419" s="237"/>
    </row>
    <row r="420" spans="1:18" x14ac:dyDescent="0.2">
      <c r="A420" s="493"/>
      <c r="B420" s="159" t="s">
        <v>387</v>
      </c>
      <c r="C420" s="250">
        <v>0</v>
      </c>
      <c r="D420" s="251">
        <v>0</v>
      </c>
      <c r="E420" s="251">
        <v>0</v>
      </c>
      <c r="F420" s="236"/>
      <c r="G420" s="250">
        <v>0</v>
      </c>
      <c r="H420" s="251">
        <v>0</v>
      </c>
      <c r="I420" s="251">
        <v>0</v>
      </c>
      <c r="J420" s="236"/>
      <c r="K420" s="250">
        <v>0</v>
      </c>
      <c r="L420" s="251">
        <v>0</v>
      </c>
      <c r="M420" s="251">
        <v>0</v>
      </c>
      <c r="N420" s="237"/>
      <c r="O420" s="253">
        <v>0</v>
      </c>
      <c r="P420" s="251">
        <v>0</v>
      </c>
      <c r="Q420" s="251">
        <v>0</v>
      </c>
      <c r="R420" s="237"/>
    </row>
    <row r="421" spans="1:18" x14ac:dyDescent="0.2">
      <c r="A421" s="493"/>
      <c r="B421" s="159" t="s">
        <v>388</v>
      </c>
      <c r="C421" s="250">
        <v>0</v>
      </c>
      <c r="D421" s="251">
        <v>0</v>
      </c>
      <c r="E421" s="251">
        <v>0</v>
      </c>
      <c r="F421" s="236"/>
      <c r="G421" s="250">
        <v>0</v>
      </c>
      <c r="H421" s="251">
        <v>0</v>
      </c>
      <c r="I421" s="251">
        <v>0</v>
      </c>
      <c r="J421" s="236"/>
      <c r="K421" s="250">
        <v>0</v>
      </c>
      <c r="L421" s="251">
        <v>0</v>
      </c>
      <c r="M421" s="251">
        <v>0</v>
      </c>
      <c r="N421" s="237"/>
      <c r="O421" s="253">
        <v>0</v>
      </c>
      <c r="P421" s="251">
        <v>0</v>
      </c>
      <c r="Q421" s="251">
        <v>0</v>
      </c>
      <c r="R421" s="237"/>
    </row>
    <row r="422" spans="1:18" x14ac:dyDescent="0.2">
      <c r="A422" s="493"/>
      <c r="B422" s="159" t="s">
        <v>389</v>
      </c>
      <c r="C422" s="250">
        <v>0</v>
      </c>
      <c r="D422" s="251">
        <v>0</v>
      </c>
      <c r="E422" s="251">
        <v>0</v>
      </c>
      <c r="F422" s="236"/>
      <c r="G422" s="250">
        <v>0</v>
      </c>
      <c r="H422" s="251">
        <v>0</v>
      </c>
      <c r="I422" s="251">
        <v>0</v>
      </c>
      <c r="J422" s="236"/>
      <c r="K422" s="250">
        <v>0</v>
      </c>
      <c r="L422" s="251">
        <v>0</v>
      </c>
      <c r="M422" s="251">
        <v>0</v>
      </c>
      <c r="N422" s="237"/>
      <c r="O422" s="253">
        <v>0</v>
      </c>
      <c r="P422" s="251">
        <v>0</v>
      </c>
      <c r="Q422" s="251">
        <v>0</v>
      </c>
      <c r="R422" s="237"/>
    </row>
    <row r="423" spans="1:18" x14ac:dyDescent="0.2">
      <c r="A423" s="493"/>
      <c r="B423" s="159" t="s">
        <v>390</v>
      </c>
      <c r="C423" s="255">
        <v>1</v>
      </c>
      <c r="D423" s="256">
        <v>7.0000000000000001E-3</v>
      </c>
      <c r="E423" s="256">
        <v>5.0000000000000001E-3</v>
      </c>
      <c r="F423" s="234"/>
      <c r="G423" s="255">
        <v>1</v>
      </c>
      <c r="H423" s="256">
        <v>6.0000000000000001E-3</v>
      </c>
      <c r="I423" s="256">
        <v>5.0000000000000001E-3</v>
      </c>
      <c r="J423" s="234"/>
      <c r="K423" s="255">
        <v>1</v>
      </c>
      <c r="L423" s="256">
        <v>7.0000000000000001E-3</v>
      </c>
      <c r="M423" s="256">
        <v>6.0000000000000001E-3</v>
      </c>
      <c r="N423" s="235"/>
      <c r="O423" s="258">
        <v>1</v>
      </c>
      <c r="P423" s="256">
        <v>6.0000000000000001E-3</v>
      </c>
      <c r="Q423" s="256">
        <v>6.0000000000000001E-3</v>
      </c>
      <c r="R423" s="235"/>
    </row>
    <row r="424" spans="1:18" ht="13.5" thickBot="1" x14ac:dyDescent="0.25">
      <c r="A424" s="508"/>
      <c r="B424" s="266" t="s">
        <v>127</v>
      </c>
      <c r="C424" s="255">
        <v>5</v>
      </c>
      <c r="D424" s="256">
        <v>5.5E-2</v>
      </c>
      <c r="E424" s="256">
        <v>1.4999999999999999E-2</v>
      </c>
      <c r="F424" s="234"/>
      <c r="G424" s="255">
        <v>5</v>
      </c>
      <c r="H424" s="256">
        <v>5.3999999999999999E-2</v>
      </c>
      <c r="I424" s="256">
        <v>1.4999999999999999E-2</v>
      </c>
      <c r="J424" s="234"/>
      <c r="K424" s="255">
        <v>5</v>
      </c>
      <c r="L424" s="256">
        <v>5.8000000000000003E-2</v>
      </c>
      <c r="M424" s="256">
        <v>1.4999999999999999E-2</v>
      </c>
      <c r="N424" s="235"/>
      <c r="O424" s="262">
        <v>5</v>
      </c>
      <c r="P424" s="261">
        <v>5.6000000000000001E-2</v>
      </c>
      <c r="Q424" s="261">
        <v>1.4999999999999999E-2</v>
      </c>
      <c r="R424" s="231"/>
    </row>
    <row r="425" spans="1:18" x14ac:dyDescent="0.2">
      <c r="A425" s="390" t="s">
        <v>241</v>
      </c>
      <c r="B425" s="158" t="s">
        <v>391</v>
      </c>
      <c r="C425" s="249">
        <v>0</v>
      </c>
      <c r="D425" s="247">
        <v>0</v>
      </c>
      <c r="E425" s="247">
        <v>0</v>
      </c>
      <c r="F425" s="229"/>
      <c r="G425" s="249">
        <v>0</v>
      </c>
      <c r="H425" s="247">
        <v>0</v>
      </c>
      <c r="I425" s="247">
        <v>0</v>
      </c>
      <c r="J425" s="229"/>
      <c r="K425" s="246">
        <v>0</v>
      </c>
      <c r="L425" s="247">
        <v>0</v>
      </c>
      <c r="M425" s="247">
        <v>0</v>
      </c>
      <c r="N425" s="229"/>
      <c r="O425" s="249">
        <v>0</v>
      </c>
      <c r="P425" s="247">
        <v>0</v>
      </c>
      <c r="Q425" s="247">
        <v>0</v>
      </c>
      <c r="R425" s="107"/>
    </row>
    <row r="426" spans="1:18" x14ac:dyDescent="0.2">
      <c r="A426" s="391"/>
      <c r="B426" s="159" t="s">
        <v>392</v>
      </c>
      <c r="C426" s="253">
        <v>2</v>
      </c>
      <c r="D426" s="251">
        <v>0.02</v>
      </c>
      <c r="E426" s="251">
        <v>1E-3</v>
      </c>
      <c r="F426" s="237"/>
      <c r="G426" s="253">
        <v>3</v>
      </c>
      <c r="H426" s="251">
        <v>2.7E-2</v>
      </c>
      <c r="I426" s="251">
        <v>1E-3</v>
      </c>
      <c r="J426" s="237"/>
      <c r="K426" s="250">
        <v>2</v>
      </c>
      <c r="L426" s="251">
        <v>2.5999999999999999E-2</v>
      </c>
      <c r="M426" s="251">
        <v>0</v>
      </c>
      <c r="N426" s="237"/>
      <c r="O426" s="253">
        <v>2</v>
      </c>
      <c r="P426" s="251">
        <v>2.3E-2</v>
      </c>
      <c r="Q426" s="251">
        <v>0</v>
      </c>
      <c r="R426" s="111"/>
    </row>
    <row r="427" spans="1:18" x14ac:dyDescent="0.2">
      <c r="A427" s="391"/>
      <c r="B427" s="159" t="s">
        <v>393</v>
      </c>
      <c r="C427" s="253">
        <v>2</v>
      </c>
      <c r="D427" s="251">
        <v>0.02</v>
      </c>
      <c r="E427" s="251">
        <v>5.0000000000000001E-3</v>
      </c>
      <c r="F427" s="237"/>
      <c r="G427" s="253">
        <v>2</v>
      </c>
      <c r="H427" s="251">
        <v>0.02</v>
      </c>
      <c r="I427" s="251">
        <v>5.0000000000000001E-3</v>
      </c>
      <c r="J427" s="237"/>
      <c r="K427" s="250">
        <v>2</v>
      </c>
      <c r="L427" s="251">
        <v>2.1000000000000001E-2</v>
      </c>
      <c r="M427" s="251">
        <v>5.0000000000000001E-3</v>
      </c>
      <c r="N427" s="237"/>
      <c r="O427" s="253">
        <v>2</v>
      </c>
      <c r="P427" s="251">
        <v>2.1000000000000001E-2</v>
      </c>
      <c r="Q427" s="251">
        <v>5.0000000000000001E-3</v>
      </c>
      <c r="R427" s="111"/>
    </row>
    <row r="428" spans="1:18" x14ac:dyDescent="0.2">
      <c r="A428" s="391"/>
      <c r="B428" s="159" t="s">
        <v>394</v>
      </c>
      <c r="C428" s="253">
        <v>0</v>
      </c>
      <c r="D428" s="251">
        <v>0</v>
      </c>
      <c r="E428" s="251">
        <v>0</v>
      </c>
      <c r="F428" s="237"/>
      <c r="G428" s="253">
        <v>0</v>
      </c>
      <c r="H428" s="251">
        <v>0</v>
      </c>
      <c r="I428" s="251">
        <v>0</v>
      </c>
      <c r="J428" s="237"/>
      <c r="K428" s="250">
        <v>0</v>
      </c>
      <c r="L428" s="251">
        <v>0</v>
      </c>
      <c r="M428" s="251">
        <v>0</v>
      </c>
      <c r="N428" s="237"/>
      <c r="O428" s="253">
        <v>0</v>
      </c>
      <c r="P428" s="251">
        <v>0</v>
      </c>
      <c r="Q428" s="251">
        <v>0</v>
      </c>
      <c r="R428" s="111"/>
    </row>
    <row r="429" spans="1:18" x14ac:dyDescent="0.2">
      <c r="A429" s="391"/>
      <c r="B429" s="159" t="s">
        <v>395</v>
      </c>
      <c r="C429" s="253">
        <v>98</v>
      </c>
      <c r="D429" s="251">
        <v>0.85899999999999999</v>
      </c>
      <c r="E429" s="251">
        <v>0.64400000000000002</v>
      </c>
      <c r="F429" s="237"/>
      <c r="G429" s="253">
        <v>99</v>
      </c>
      <c r="H429" s="251">
        <v>0.85799999999999998</v>
      </c>
      <c r="I429" s="251">
        <v>0.63500000000000001</v>
      </c>
      <c r="J429" s="237"/>
      <c r="K429" s="250">
        <v>98</v>
      </c>
      <c r="L429" s="251">
        <v>0.86</v>
      </c>
      <c r="M429" s="251">
        <v>0.63800000000000001</v>
      </c>
      <c r="N429" s="237"/>
      <c r="O429" s="253">
        <v>98</v>
      </c>
      <c r="P429" s="251">
        <v>0.86</v>
      </c>
      <c r="Q429" s="251">
        <v>0.63800000000000001</v>
      </c>
      <c r="R429" s="111"/>
    </row>
    <row r="430" spans="1:18" x14ac:dyDescent="0.2">
      <c r="A430" s="391"/>
      <c r="B430" s="159" t="s">
        <v>396</v>
      </c>
      <c r="C430" s="253">
        <v>0</v>
      </c>
      <c r="D430" s="251">
        <v>0</v>
      </c>
      <c r="E430" s="251">
        <v>0</v>
      </c>
      <c r="F430" s="237"/>
      <c r="G430" s="253">
        <v>0</v>
      </c>
      <c r="H430" s="251">
        <v>0</v>
      </c>
      <c r="I430" s="251">
        <v>0</v>
      </c>
      <c r="J430" s="237"/>
      <c r="K430" s="250">
        <v>0</v>
      </c>
      <c r="L430" s="251">
        <v>0</v>
      </c>
      <c r="M430" s="251">
        <v>0</v>
      </c>
      <c r="N430" s="237"/>
      <c r="O430" s="253">
        <v>0</v>
      </c>
      <c r="P430" s="251">
        <v>0</v>
      </c>
      <c r="Q430" s="251">
        <v>0</v>
      </c>
      <c r="R430" s="111"/>
    </row>
    <row r="431" spans="1:18" x14ac:dyDescent="0.2">
      <c r="A431" s="391"/>
      <c r="B431" s="159" t="s">
        <v>397</v>
      </c>
      <c r="C431" s="258">
        <v>0</v>
      </c>
      <c r="D431" s="256">
        <v>0</v>
      </c>
      <c r="E431" s="256">
        <v>0</v>
      </c>
      <c r="F431" s="235"/>
      <c r="G431" s="258">
        <v>0</v>
      </c>
      <c r="H431" s="256">
        <v>0</v>
      </c>
      <c r="I431" s="256">
        <v>0</v>
      </c>
      <c r="J431" s="235"/>
      <c r="K431" s="255">
        <v>0</v>
      </c>
      <c r="L431" s="256">
        <v>0</v>
      </c>
      <c r="M431" s="256">
        <v>0</v>
      </c>
      <c r="N431" s="235"/>
      <c r="O431" s="258">
        <v>0</v>
      </c>
      <c r="P431" s="256">
        <v>0</v>
      </c>
      <c r="Q431" s="256">
        <v>0</v>
      </c>
      <c r="R431" s="115"/>
    </row>
    <row r="432" spans="1:18" ht="13.5" thickBot="1" x14ac:dyDescent="0.25">
      <c r="A432" s="392"/>
      <c r="B432" s="161" t="s">
        <v>128</v>
      </c>
      <c r="C432" s="258">
        <v>6</v>
      </c>
      <c r="D432" s="256">
        <v>6.7000000000000004E-2</v>
      </c>
      <c r="E432" s="256">
        <v>5.0000000000000001E-3</v>
      </c>
      <c r="F432" s="235"/>
      <c r="G432" s="258">
        <v>6</v>
      </c>
      <c r="H432" s="256">
        <v>6.6000000000000003E-2</v>
      </c>
      <c r="I432" s="256">
        <v>4.0000000000000001E-3</v>
      </c>
      <c r="J432" s="235"/>
      <c r="K432" s="260">
        <v>6</v>
      </c>
      <c r="L432" s="261">
        <v>6.7000000000000004E-2</v>
      </c>
      <c r="M432" s="261">
        <v>5.0000000000000001E-3</v>
      </c>
      <c r="N432" s="231"/>
      <c r="O432" s="258">
        <v>6</v>
      </c>
      <c r="P432" s="256">
        <v>6.7000000000000004E-2</v>
      </c>
      <c r="Q432" s="256">
        <v>5.0000000000000001E-3</v>
      </c>
      <c r="R432" s="115"/>
    </row>
    <row r="433" spans="1:18" x14ac:dyDescent="0.2">
      <c r="A433" s="495" t="s">
        <v>131</v>
      </c>
      <c r="B433" s="267" t="s">
        <v>9</v>
      </c>
      <c r="C433" s="476">
        <v>11</v>
      </c>
      <c r="D433" s="477"/>
      <c r="E433" s="477"/>
      <c r="F433" s="478"/>
      <c r="G433" s="479">
        <v>11</v>
      </c>
      <c r="H433" s="477"/>
      <c r="I433" s="477"/>
      <c r="J433" s="480"/>
      <c r="K433" s="476">
        <v>11</v>
      </c>
      <c r="L433" s="477"/>
      <c r="M433" s="477"/>
      <c r="N433" s="478"/>
      <c r="O433" s="479">
        <v>11</v>
      </c>
      <c r="P433" s="477"/>
      <c r="Q433" s="477"/>
      <c r="R433" s="478"/>
    </row>
    <row r="434" spans="1:18" ht="13.5" thickBot="1" x14ac:dyDescent="0.25">
      <c r="A434" s="496"/>
      <c r="B434" s="148" t="s">
        <v>10</v>
      </c>
      <c r="C434" s="540">
        <v>9</v>
      </c>
      <c r="D434" s="541"/>
      <c r="E434" s="541"/>
      <c r="F434" s="542"/>
      <c r="G434" s="543">
        <v>9</v>
      </c>
      <c r="H434" s="541"/>
      <c r="I434" s="541"/>
      <c r="J434" s="544"/>
      <c r="K434" s="540">
        <v>9</v>
      </c>
      <c r="L434" s="541"/>
      <c r="M434" s="541"/>
      <c r="N434" s="542"/>
      <c r="O434" s="543">
        <v>9</v>
      </c>
      <c r="P434" s="541"/>
      <c r="Q434" s="541"/>
      <c r="R434" s="542"/>
    </row>
    <row r="435" spans="1:18" ht="13.5" thickBot="1" x14ac:dyDescent="0.25">
      <c r="A435" s="268" t="s">
        <v>132</v>
      </c>
      <c r="B435" s="269" t="s">
        <v>10</v>
      </c>
      <c r="C435" s="506">
        <v>14</v>
      </c>
      <c r="D435" s="504"/>
      <c r="E435" s="504"/>
      <c r="F435" s="507"/>
      <c r="G435" s="503">
        <v>14</v>
      </c>
      <c r="H435" s="504"/>
      <c r="I435" s="504"/>
      <c r="J435" s="505"/>
      <c r="K435" s="506">
        <v>14</v>
      </c>
      <c r="L435" s="504"/>
      <c r="M435" s="504"/>
      <c r="N435" s="507"/>
      <c r="O435" s="503">
        <v>14</v>
      </c>
      <c r="P435" s="504"/>
      <c r="Q435" s="504"/>
      <c r="R435" s="507"/>
    </row>
    <row r="436" spans="1:18" ht="13.5" thickBot="1" x14ac:dyDescent="0.25">
      <c r="A436" s="238"/>
      <c r="B436" s="39" t="s">
        <v>133</v>
      </c>
      <c r="C436" s="410">
        <v>4.1666666666666664E-2</v>
      </c>
      <c r="D436" s="411"/>
      <c r="E436" s="411"/>
      <c r="F436" s="412"/>
      <c r="G436" s="410">
        <v>0.25</v>
      </c>
      <c r="H436" s="411"/>
      <c r="I436" s="411"/>
      <c r="J436" s="411"/>
      <c r="K436" s="410">
        <v>0.58333333333333304</v>
      </c>
      <c r="L436" s="411"/>
      <c r="M436" s="411"/>
      <c r="N436" s="411"/>
      <c r="O436" s="410">
        <v>0.75</v>
      </c>
      <c r="P436" s="411"/>
      <c r="Q436" s="411"/>
      <c r="R436" s="412"/>
    </row>
    <row r="437" spans="1:18" x14ac:dyDescent="0.2">
      <c r="A437" s="208"/>
      <c r="B437" s="142" t="s">
        <v>173</v>
      </c>
      <c r="C437" s="473">
        <v>234</v>
      </c>
      <c r="D437" s="474"/>
      <c r="E437" s="474"/>
      <c r="F437" s="475"/>
      <c r="G437" s="473">
        <v>233</v>
      </c>
      <c r="H437" s="474"/>
      <c r="I437" s="474"/>
      <c r="J437" s="475"/>
      <c r="K437" s="473">
        <v>233</v>
      </c>
      <c r="L437" s="474"/>
      <c r="M437" s="474"/>
      <c r="N437" s="475"/>
      <c r="O437" s="481">
        <v>232</v>
      </c>
      <c r="P437" s="482"/>
      <c r="Q437" s="482"/>
      <c r="R437" s="483"/>
    </row>
    <row r="438" spans="1:18" x14ac:dyDescent="0.2">
      <c r="A438" s="216"/>
      <c r="B438" s="41" t="s">
        <v>175</v>
      </c>
      <c r="C438" s="481">
        <v>234</v>
      </c>
      <c r="D438" s="482"/>
      <c r="E438" s="482"/>
      <c r="F438" s="483"/>
      <c r="G438" s="481">
        <v>233</v>
      </c>
      <c r="H438" s="482"/>
      <c r="I438" s="482"/>
      <c r="J438" s="483"/>
      <c r="K438" s="481">
        <v>233</v>
      </c>
      <c r="L438" s="482"/>
      <c r="M438" s="482"/>
      <c r="N438" s="483"/>
      <c r="O438" s="481">
        <v>232</v>
      </c>
      <c r="P438" s="482"/>
      <c r="Q438" s="482"/>
      <c r="R438" s="483"/>
    </row>
    <row r="439" spans="1:18" x14ac:dyDescent="0.2">
      <c r="A439" s="216"/>
      <c r="B439" s="41" t="s">
        <v>69</v>
      </c>
      <c r="C439" s="481">
        <v>119</v>
      </c>
      <c r="D439" s="482"/>
      <c r="E439" s="482"/>
      <c r="F439" s="483"/>
      <c r="G439" s="481">
        <v>118</v>
      </c>
      <c r="H439" s="482"/>
      <c r="I439" s="482"/>
      <c r="J439" s="483"/>
      <c r="K439" s="481">
        <v>119</v>
      </c>
      <c r="L439" s="482"/>
      <c r="M439" s="482"/>
      <c r="N439" s="483"/>
      <c r="O439" s="481">
        <v>119</v>
      </c>
      <c r="P439" s="482"/>
      <c r="Q439" s="482"/>
      <c r="R439" s="483"/>
    </row>
    <row r="440" spans="1:18" x14ac:dyDescent="0.2">
      <c r="A440" s="216"/>
      <c r="B440" s="41" t="s">
        <v>75</v>
      </c>
      <c r="C440" s="481">
        <v>120</v>
      </c>
      <c r="D440" s="482"/>
      <c r="E440" s="482"/>
      <c r="F440" s="483"/>
      <c r="G440" s="481">
        <v>118</v>
      </c>
      <c r="H440" s="482"/>
      <c r="I440" s="482"/>
      <c r="J440" s="483"/>
      <c r="K440" s="481">
        <v>119</v>
      </c>
      <c r="L440" s="482"/>
      <c r="M440" s="482"/>
      <c r="N440" s="483"/>
      <c r="O440" s="481">
        <v>119</v>
      </c>
      <c r="P440" s="482"/>
      <c r="Q440" s="482"/>
      <c r="R440" s="483"/>
    </row>
    <row r="441" spans="1:18" x14ac:dyDescent="0.2">
      <c r="A441" s="216"/>
      <c r="B441" s="142" t="s">
        <v>398</v>
      </c>
      <c r="C441" s="481">
        <v>6.4</v>
      </c>
      <c r="D441" s="482"/>
      <c r="E441" s="482"/>
      <c r="F441" s="483"/>
      <c r="G441" s="481">
        <v>6.2</v>
      </c>
      <c r="H441" s="482"/>
      <c r="I441" s="482"/>
      <c r="J441" s="483"/>
      <c r="K441" s="481">
        <v>6.4</v>
      </c>
      <c r="L441" s="482"/>
      <c r="M441" s="482"/>
      <c r="N441" s="483"/>
      <c r="O441" s="481">
        <v>6.3</v>
      </c>
      <c r="P441" s="482"/>
      <c r="Q441" s="482"/>
      <c r="R441" s="483"/>
    </row>
    <row r="442" spans="1:18" ht="13.5" thickBot="1" x14ac:dyDescent="0.25">
      <c r="A442" s="209"/>
      <c r="B442" s="42" t="s">
        <v>399</v>
      </c>
      <c r="C442" s="484">
        <v>6.3</v>
      </c>
      <c r="D442" s="485"/>
      <c r="E442" s="485"/>
      <c r="F442" s="486"/>
      <c r="G442" s="484">
        <v>6.2</v>
      </c>
      <c r="H442" s="485"/>
      <c r="I442" s="485"/>
      <c r="J442" s="486"/>
      <c r="K442" s="484">
        <v>6.3</v>
      </c>
      <c r="L442" s="485"/>
      <c r="M442" s="485"/>
      <c r="N442" s="486"/>
      <c r="O442" s="484">
        <v>6.3</v>
      </c>
      <c r="P442" s="485"/>
      <c r="Q442" s="485"/>
      <c r="R442" s="486"/>
    </row>
    <row r="443" spans="1:18" ht="13.5" thickBot="1" x14ac:dyDescent="0.25">
      <c r="A443" s="416" t="s">
        <v>400</v>
      </c>
      <c r="B443" s="417"/>
      <c r="C443" s="417"/>
      <c r="D443" s="417"/>
      <c r="E443" s="417"/>
      <c r="F443" s="417"/>
      <c r="G443" s="417"/>
      <c r="H443" s="417"/>
      <c r="I443" s="417"/>
      <c r="J443" s="417"/>
      <c r="K443" s="417"/>
      <c r="L443" s="417"/>
      <c r="M443" s="417"/>
      <c r="N443" s="417"/>
      <c r="O443" s="417"/>
      <c r="P443" s="417"/>
      <c r="Q443" s="417"/>
      <c r="R443" s="418"/>
    </row>
    <row r="444" spans="1:18" x14ac:dyDescent="0.2">
      <c r="A444" s="545" t="s">
        <v>400</v>
      </c>
      <c r="B444" s="548" t="s">
        <v>47</v>
      </c>
      <c r="C444" s="426">
        <v>4.1666666666666664E-2</v>
      </c>
      <c r="D444" s="395"/>
      <c r="E444" s="395"/>
      <c r="F444" s="395"/>
      <c r="G444" s="396">
        <v>0.25</v>
      </c>
      <c r="H444" s="381"/>
      <c r="I444" s="381"/>
      <c r="J444" s="382"/>
      <c r="K444" s="381">
        <v>0.58333333333333337</v>
      </c>
      <c r="L444" s="381"/>
      <c r="M444" s="381"/>
      <c r="N444" s="383"/>
      <c r="O444" s="384">
        <v>0.75</v>
      </c>
      <c r="P444" s="384"/>
      <c r="Q444" s="384"/>
      <c r="R444" s="385"/>
    </row>
    <row r="445" spans="1:18" ht="13.5" thickBot="1" x14ac:dyDescent="0.25">
      <c r="A445" s="546"/>
      <c r="B445" s="549"/>
      <c r="C445" s="219" t="s">
        <v>48</v>
      </c>
      <c r="D445" s="220" t="s">
        <v>49</v>
      </c>
      <c r="E445" s="220" t="s">
        <v>50</v>
      </c>
      <c r="F445" s="270" t="s">
        <v>144</v>
      </c>
      <c r="G445" s="221" t="s">
        <v>48</v>
      </c>
      <c r="H445" s="220" t="s">
        <v>49</v>
      </c>
      <c r="I445" s="220" t="s">
        <v>50</v>
      </c>
      <c r="J445" s="271" t="s">
        <v>144</v>
      </c>
      <c r="K445" s="219" t="s">
        <v>48</v>
      </c>
      <c r="L445" s="220" t="s">
        <v>49</v>
      </c>
      <c r="M445" s="220" t="s">
        <v>50</v>
      </c>
      <c r="N445" s="270" t="s">
        <v>144</v>
      </c>
      <c r="O445" s="221" t="s">
        <v>48</v>
      </c>
      <c r="P445" s="220" t="s">
        <v>49</v>
      </c>
      <c r="Q445" s="220" t="s">
        <v>50</v>
      </c>
      <c r="R445" s="271" t="s">
        <v>144</v>
      </c>
    </row>
    <row r="446" spans="1:18" x14ac:dyDescent="0.2">
      <c r="A446" s="546"/>
      <c r="B446" s="272" t="s">
        <v>171</v>
      </c>
      <c r="C446" s="308">
        <v>112</v>
      </c>
      <c r="D446" s="309">
        <v>32.472000000000001</v>
      </c>
      <c r="E446" s="309">
        <v>29.436</v>
      </c>
      <c r="F446" s="186">
        <v>0.47399999999999998</v>
      </c>
      <c r="G446" s="308">
        <v>179</v>
      </c>
      <c r="H446" s="309">
        <v>57.265999999999998</v>
      </c>
      <c r="I446" s="309">
        <v>41.161999999999999</v>
      </c>
      <c r="J446" s="186">
        <v>1.196</v>
      </c>
      <c r="K446" s="308">
        <v>190</v>
      </c>
      <c r="L446" s="309">
        <v>60.874000000000002</v>
      </c>
      <c r="M446" s="309">
        <v>43.713999999999999</v>
      </c>
      <c r="N446" s="186">
        <v>1.351</v>
      </c>
      <c r="O446" s="149">
        <v>143</v>
      </c>
      <c r="P446" s="105">
        <v>43.076000000000001</v>
      </c>
      <c r="Q446" s="105">
        <v>35.332000000000001</v>
      </c>
      <c r="R446" s="107">
        <v>0.76600000000000001</v>
      </c>
    </row>
    <row r="447" spans="1:18" x14ac:dyDescent="0.2">
      <c r="A447" s="546"/>
      <c r="B447" s="273" t="s">
        <v>172</v>
      </c>
      <c r="C447" s="310">
        <v>119</v>
      </c>
      <c r="D447" s="311">
        <v>35.200000000000003</v>
      </c>
      <c r="E447" s="311">
        <v>29.744</v>
      </c>
      <c r="F447" s="188">
        <v>0.52900000000000003</v>
      </c>
      <c r="G447" s="310">
        <v>186</v>
      </c>
      <c r="H447" s="311">
        <v>59.817999999999998</v>
      </c>
      <c r="I447" s="311">
        <v>41.777999999999999</v>
      </c>
      <c r="J447" s="188">
        <v>1.2909999999999999</v>
      </c>
      <c r="K447" s="310">
        <v>175</v>
      </c>
      <c r="L447" s="311">
        <v>56.632999999999996</v>
      </c>
      <c r="M447" s="311">
        <v>38.864399999999996</v>
      </c>
      <c r="N447" s="188">
        <v>1.155</v>
      </c>
      <c r="O447" s="150">
        <v>129</v>
      </c>
      <c r="P447" s="109">
        <v>39.488999999999997</v>
      </c>
      <c r="Q447" s="109">
        <v>30.84</v>
      </c>
      <c r="R447" s="111">
        <v>0.625</v>
      </c>
    </row>
    <row r="448" spans="1:18" x14ac:dyDescent="0.2">
      <c r="A448" s="546"/>
      <c r="B448" s="273" t="s">
        <v>152</v>
      </c>
      <c r="C448" s="310">
        <v>216</v>
      </c>
      <c r="D448" s="311">
        <v>-32.472000000000001</v>
      </c>
      <c r="E448" s="311">
        <v>-29.436</v>
      </c>
      <c r="F448" s="111"/>
      <c r="G448" s="310">
        <v>351</v>
      </c>
      <c r="H448" s="311">
        <v>-57.265999999999998</v>
      </c>
      <c r="I448" s="311">
        <v>-41.161999999999999</v>
      </c>
      <c r="J448" s="111"/>
      <c r="K448" s="310">
        <v>373</v>
      </c>
      <c r="L448" s="311">
        <v>-60.874000000000002</v>
      </c>
      <c r="M448" s="311">
        <v>-43.713999999999999</v>
      </c>
      <c r="N448" s="111"/>
      <c r="O448" s="150">
        <v>277</v>
      </c>
      <c r="P448" s="109">
        <v>-43.076000000000001</v>
      </c>
      <c r="Q448" s="109">
        <v>-35.332000000000001</v>
      </c>
      <c r="R448" s="111"/>
    </row>
    <row r="449" spans="1:18" x14ac:dyDescent="0.2">
      <c r="A449" s="546"/>
      <c r="B449" s="273" t="s">
        <v>54</v>
      </c>
      <c r="C449" s="310">
        <v>229</v>
      </c>
      <c r="D449" s="311">
        <v>-35.200000000000003</v>
      </c>
      <c r="E449" s="311">
        <v>-29.744</v>
      </c>
      <c r="F449" s="111"/>
      <c r="G449" s="310">
        <v>363</v>
      </c>
      <c r="H449" s="311">
        <v>-59.817999999999998</v>
      </c>
      <c r="I449" s="311">
        <v>-41.777999999999999</v>
      </c>
      <c r="J449" s="111"/>
      <c r="K449" s="310">
        <v>331</v>
      </c>
      <c r="L449" s="311">
        <v>-54.317999999999998</v>
      </c>
      <c r="M449" s="311">
        <v>-38.411999999999999</v>
      </c>
      <c r="N449" s="111"/>
      <c r="O449" s="150">
        <v>243</v>
      </c>
      <c r="P449" s="109">
        <v>-37.531999999999996</v>
      </c>
      <c r="Q449" s="109">
        <v>-30.425999999999998</v>
      </c>
      <c r="R449" s="111"/>
    </row>
    <row r="450" spans="1:18" x14ac:dyDescent="0.2">
      <c r="A450" s="546"/>
      <c r="B450" s="273" t="s">
        <v>291</v>
      </c>
      <c r="C450" s="310">
        <v>22</v>
      </c>
      <c r="D450" s="311">
        <v>3.907</v>
      </c>
      <c r="E450" s="311">
        <v>2.0704000000000002</v>
      </c>
      <c r="F450" s="111"/>
      <c r="G450" s="310">
        <v>25</v>
      </c>
      <c r="H450" s="311">
        <v>4.4880000000000004</v>
      </c>
      <c r="I450" s="311">
        <v>2.25</v>
      </c>
      <c r="J450" s="111"/>
      <c r="K450" s="310">
        <v>15</v>
      </c>
      <c r="L450" s="311">
        <v>2.6</v>
      </c>
      <c r="M450" s="311">
        <v>1.609</v>
      </c>
      <c r="N450" s="111"/>
      <c r="O450" s="150">
        <v>11</v>
      </c>
      <c r="P450" s="109">
        <v>1.8879999999999999</v>
      </c>
      <c r="Q450" s="109">
        <v>1.0264</v>
      </c>
      <c r="R450" s="111"/>
    </row>
    <row r="451" spans="1:18" x14ac:dyDescent="0.2">
      <c r="A451" s="546"/>
      <c r="B451" s="273" t="s">
        <v>153</v>
      </c>
      <c r="C451" s="310">
        <v>0</v>
      </c>
      <c r="D451" s="311">
        <v>0</v>
      </c>
      <c r="E451" s="311">
        <v>0</v>
      </c>
      <c r="F451" s="111"/>
      <c r="G451" s="310">
        <v>0</v>
      </c>
      <c r="H451" s="311">
        <v>0</v>
      </c>
      <c r="I451" s="311">
        <v>0</v>
      </c>
      <c r="J451" s="111"/>
      <c r="K451" s="310">
        <v>0</v>
      </c>
      <c r="L451" s="311">
        <v>0</v>
      </c>
      <c r="M451" s="311">
        <v>0</v>
      </c>
      <c r="N451" s="111"/>
      <c r="O451" s="150">
        <v>0</v>
      </c>
      <c r="P451" s="109">
        <v>0</v>
      </c>
      <c r="Q451" s="109">
        <v>0</v>
      </c>
      <c r="R451" s="111"/>
    </row>
    <row r="452" spans="1:18" x14ac:dyDescent="0.2">
      <c r="A452" s="546"/>
      <c r="B452" s="273" t="s">
        <v>154</v>
      </c>
      <c r="C452" s="310">
        <v>0</v>
      </c>
      <c r="D452" s="311">
        <v>0</v>
      </c>
      <c r="E452" s="311">
        <v>0</v>
      </c>
      <c r="F452" s="111"/>
      <c r="G452" s="310">
        <v>0</v>
      </c>
      <c r="H452" s="311">
        <v>0</v>
      </c>
      <c r="I452" s="311">
        <v>0</v>
      </c>
      <c r="J452" s="111"/>
      <c r="K452" s="310">
        <v>138</v>
      </c>
      <c r="L452" s="311">
        <v>-2.3149999999999999</v>
      </c>
      <c r="M452" s="311">
        <v>-0.45240000000000002</v>
      </c>
      <c r="N452" s="111"/>
      <c r="O452" s="150">
        <v>118</v>
      </c>
      <c r="P452" s="109">
        <v>-1.9570000000000001</v>
      </c>
      <c r="Q452" s="109">
        <v>-0.41399999999999998</v>
      </c>
      <c r="R452" s="111"/>
    </row>
    <row r="453" spans="1:18" ht="13.5" thickBot="1" x14ac:dyDescent="0.25">
      <c r="A453" s="547"/>
      <c r="B453" s="274" t="s">
        <v>293</v>
      </c>
      <c r="C453" s="312">
        <v>245</v>
      </c>
      <c r="D453" s="313">
        <v>-3.9060000000000001</v>
      </c>
      <c r="E453" s="313">
        <v>-1.8544</v>
      </c>
      <c r="F453" s="306">
        <v>0.216</v>
      </c>
      <c r="G453" s="312">
        <v>277</v>
      </c>
      <c r="H453" s="313">
        <v>-4.4859999999999998</v>
      </c>
      <c r="I453" s="313">
        <v>-1.968</v>
      </c>
      <c r="J453" s="306">
        <v>0.28199999999999997</v>
      </c>
      <c r="K453" s="312">
        <v>168</v>
      </c>
      <c r="L453" s="313">
        <v>-2.5840000000000001</v>
      </c>
      <c r="M453" s="313">
        <v>-1.504</v>
      </c>
      <c r="N453" s="306">
        <v>0.105</v>
      </c>
      <c r="O453" s="222">
        <v>118</v>
      </c>
      <c r="P453" s="113">
        <v>-1.8720000000000001</v>
      </c>
      <c r="Q453" s="113">
        <v>-0.97440000000000004</v>
      </c>
      <c r="R453" s="115">
        <v>5.1999999999999998E-2</v>
      </c>
    </row>
    <row r="454" spans="1:18" ht="13.5" thickBot="1" x14ac:dyDescent="0.25">
      <c r="A454" s="275" t="s">
        <v>175</v>
      </c>
      <c r="B454" s="276" t="s">
        <v>401</v>
      </c>
      <c r="C454" s="314">
        <v>123</v>
      </c>
      <c r="D454" s="315">
        <v>-35.561</v>
      </c>
      <c r="E454" s="315">
        <v>-32.049599999999998</v>
      </c>
      <c r="F454" s="223"/>
      <c r="G454" s="314">
        <v>195</v>
      </c>
      <c r="H454" s="315">
        <v>-60.402999999999999</v>
      </c>
      <c r="I454" s="315">
        <v>-46.912799999999997</v>
      </c>
      <c r="J454" s="223"/>
      <c r="K454" s="314">
        <v>184</v>
      </c>
      <c r="L454" s="315">
        <v>-57.182000000000002</v>
      </c>
      <c r="M454" s="315">
        <v>-43.480800000000002</v>
      </c>
      <c r="N454" s="223"/>
      <c r="O454" s="224">
        <v>134</v>
      </c>
      <c r="P454" s="225">
        <v>-39.89</v>
      </c>
      <c r="Q454" s="225">
        <v>-33.554400000000001</v>
      </c>
      <c r="R454" s="226"/>
    </row>
    <row r="455" spans="1:18" ht="13.5" thickBot="1" x14ac:dyDescent="0.25">
      <c r="A455" s="277" t="s">
        <v>173</v>
      </c>
      <c r="B455" s="278" t="s">
        <v>402</v>
      </c>
      <c r="C455" s="316">
        <v>117</v>
      </c>
      <c r="D455" s="317">
        <v>-32.789000000000001</v>
      </c>
      <c r="E455" s="317">
        <v>-31.416</v>
      </c>
      <c r="F455" s="226"/>
      <c r="G455" s="316">
        <v>186</v>
      </c>
      <c r="H455" s="317">
        <v>-57.737000000000002</v>
      </c>
      <c r="I455" s="317">
        <v>-45.698399999999999</v>
      </c>
      <c r="J455" s="226"/>
      <c r="K455" s="316">
        <v>199</v>
      </c>
      <c r="L455" s="317">
        <v>-61.405999999999999</v>
      </c>
      <c r="M455" s="317">
        <v>-48.760800000000003</v>
      </c>
      <c r="N455" s="226"/>
      <c r="O455" s="224">
        <v>149</v>
      </c>
      <c r="P455" s="225">
        <v>-43.454000000000001</v>
      </c>
      <c r="Q455" s="225">
        <v>-38.306399999999996</v>
      </c>
      <c r="R455" s="226"/>
    </row>
    <row r="456" spans="1:18" x14ac:dyDescent="0.2">
      <c r="A456" s="557" t="s">
        <v>69</v>
      </c>
      <c r="B456" s="272" t="s">
        <v>403</v>
      </c>
      <c r="C456" s="308">
        <v>78</v>
      </c>
      <c r="D456" s="309">
        <v>15.154</v>
      </c>
      <c r="E456" s="309">
        <v>4.1844000000000001</v>
      </c>
      <c r="F456" s="107"/>
      <c r="G456" s="308">
        <v>110</v>
      </c>
      <c r="H456" s="309">
        <v>21.001000000000001</v>
      </c>
      <c r="I456" s="309">
        <v>6.9695999999999998</v>
      </c>
      <c r="J456" s="107"/>
      <c r="K456" s="308">
        <v>131</v>
      </c>
      <c r="L456" s="309">
        <v>25.501999999999999</v>
      </c>
      <c r="M456" s="309">
        <v>6.3228</v>
      </c>
      <c r="N456" s="107"/>
      <c r="O456" s="104">
        <v>96</v>
      </c>
      <c r="P456" s="105">
        <v>18.981999999999999</v>
      </c>
      <c r="Q456" s="105">
        <v>3.6168</v>
      </c>
      <c r="R456" s="107"/>
    </row>
    <row r="457" spans="1:18" x14ac:dyDescent="0.2">
      <c r="A457" s="558"/>
      <c r="B457" s="279" t="s">
        <v>404</v>
      </c>
      <c r="C457" s="310">
        <v>62</v>
      </c>
      <c r="D457" s="311">
        <v>12.5</v>
      </c>
      <c r="E457" s="311">
        <v>0.26400000000000001</v>
      </c>
      <c r="F457" s="111"/>
      <c r="G457" s="310">
        <v>73</v>
      </c>
      <c r="H457" s="311">
        <v>14.638999999999999</v>
      </c>
      <c r="I457" s="311">
        <v>0.73919999999999997</v>
      </c>
      <c r="J457" s="111"/>
      <c r="K457" s="310">
        <v>81</v>
      </c>
      <c r="L457" s="311">
        <v>16.157</v>
      </c>
      <c r="M457" s="311">
        <v>1.2143999999999999</v>
      </c>
      <c r="N457" s="111"/>
      <c r="O457" s="108">
        <v>69</v>
      </c>
      <c r="P457" s="109">
        <v>13.794</v>
      </c>
      <c r="Q457" s="109">
        <v>0.60719999999999996</v>
      </c>
      <c r="R457" s="111"/>
    </row>
    <row r="458" spans="1:18" x14ac:dyDescent="0.2">
      <c r="A458" s="558"/>
      <c r="B458" s="279" t="s">
        <v>405</v>
      </c>
      <c r="C458" s="310">
        <v>24</v>
      </c>
      <c r="D458" s="311">
        <v>4.0659999999999998</v>
      </c>
      <c r="E458" s="311">
        <v>2.5608</v>
      </c>
      <c r="F458" s="111"/>
      <c r="G458" s="310">
        <v>32</v>
      </c>
      <c r="H458" s="311">
        <v>5.3280000000000003</v>
      </c>
      <c r="I458" s="311">
        <v>3.5068000000000001</v>
      </c>
      <c r="J458" s="111"/>
      <c r="K458" s="310">
        <v>24</v>
      </c>
      <c r="L458" s="311">
        <v>4.1230000000000002</v>
      </c>
      <c r="M458" s="311">
        <v>2.5739999999999998</v>
      </c>
      <c r="N458" s="111"/>
      <c r="O458" s="108">
        <v>24</v>
      </c>
      <c r="P458" s="109">
        <v>4.1100000000000003</v>
      </c>
      <c r="Q458" s="109">
        <v>2.5695999999999999</v>
      </c>
      <c r="R458" s="111"/>
    </row>
    <row r="459" spans="1:18" ht="13.5" thickBot="1" x14ac:dyDescent="0.25">
      <c r="A459" s="559"/>
      <c r="B459" s="280" t="s">
        <v>406</v>
      </c>
      <c r="C459" s="318">
        <v>106</v>
      </c>
      <c r="D459" s="319">
        <v>3.1549999999999998</v>
      </c>
      <c r="E459" s="319">
        <v>21.318000000000001</v>
      </c>
      <c r="F459" s="115"/>
      <c r="G459" s="318">
        <v>165</v>
      </c>
      <c r="H459" s="319">
        <v>17.701000000000001</v>
      </c>
      <c r="I459" s="319">
        <v>28.142399999999999</v>
      </c>
      <c r="J459" s="115"/>
      <c r="K459" s="318">
        <v>159</v>
      </c>
      <c r="L459" s="319">
        <v>12.923</v>
      </c>
      <c r="M459" s="319">
        <v>29.145600000000002</v>
      </c>
      <c r="N459" s="115"/>
      <c r="O459" s="112">
        <v>128</v>
      </c>
      <c r="P459" s="113">
        <v>5.2140000000000004</v>
      </c>
      <c r="Q459" s="113">
        <v>25.198799999999999</v>
      </c>
      <c r="R459" s="115"/>
    </row>
    <row r="460" spans="1:18" x14ac:dyDescent="0.2">
      <c r="A460" s="557" t="s">
        <v>75</v>
      </c>
      <c r="B460" s="272" t="s">
        <v>407</v>
      </c>
      <c r="C460" s="308">
        <v>112</v>
      </c>
      <c r="D460" s="309">
        <v>3.5510000000000002</v>
      </c>
      <c r="E460" s="309">
        <v>22.175999999999998</v>
      </c>
      <c r="F460" s="107"/>
      <c r="G460" s="308">
        <v>175</v>
      </c>
      <c r="H460" s="309">
        <v>18.954999999999998</v>
      </c>
      <c r="I460" s="309">
        <v>29.541599999999999</v>
      </c>
      <c r="J460" s="107"/>
      <c r="K460" s="308">
        <v>167</v>
      </c>
      <c r="L460" s="309">
        <v>13.834</v>
      </c>
      <c r="M460" s="309">
        <v>30.505199999999999</v>
      </c>
      <c r="N460" s="107"/>
      <c r="O460" s="104">
        <v>135</v>
      </c>
      <c r="P460" s="105">
        <v>5.5439999999999996</v>
      </c>
      <c r="Q460" s="105">
        <v>26.215199999999999</v>
      </c>
      <c r="R460" s="107"/>
    </row>
    <row r="461" spans="1:18" x14ac:dyDescent="0.2">
      <c r="A461" s="558"/>
      <c r="B461" s="279" t="s">
        <v>408</v>
      </c>
      <c r="C461" s="310">
        <v>87</v>
      </c>
      <c r="D461" s="311">
        <v>16.829999999999998</v>
      </c>
      <c r="E461" s="311">
        <v>5.0292000000000003</v>
      </c>
      <c r="F461" s="111"/>
      <c r="G461" s="310">
        <v>130</v>
      </c>
      <c r="H461" s="311">
        <v>24.565000000000001</v>
      </c>
      <c r="I461" s="311">
        <v>9.1608000000000001</v>
      </c>
      <c r="J461" s="111"/>
      <c r="K461" s="310">
        <v>153</v>
      </c>
      <c r="L461" s="311">
        <v>29.646999999999998</v>
      </c>
      <c r="M461" s="311">
        <v>8.4347999999999992</v>
      </c>
      <c r="N461" s="111"/>
      <c r="O461" s="108">
        <v>114</v>
      </c>
      <c r="P461" s="109">
        <v>22.163</v>
      </c>
      <c r="Q461" s="109">
        <v>4.8048000000000002</v>
      </c>
      <c r="R461" s="111"/>
    </row>
    <row r="462" spans="1:18" x14ac:dyDescent="0.2">
      <c r="A462" s="558"/>
      <c r="B462" s="279" t="s">
        <v>409</v>
      </c>
      <c r="C462" s="310">
        <v>44</v>
      </c>
      <c r="D462" s="311">
        <v>8.7379999999999995</v>
      </c>
      <c r="E462" s="311">
        <v>1.8612</v>
      </c>
      <c r="F462" s="111"/>
      <c r="G462" s="310">
        <v>55</v>
      </c>
      <c r="H462" s="311">
        <v>10.625999999999999</v>
      </c>
      <c r="I462" s="311">
        <v>2.8115999999999999</v>
      </c>
      <c r="J462" s="111"/>
      <c r="K462" s="310">
        <v>55</v>
      </c>
      <c r="L462" s="311">
        <v>10.679</v>
      </c>
      <c r="M462" s="311">
        <v>2.5608</v>
      </c>
      <c r="N462" s="111"/>
      <c r="O462" s="108">
        <v>47</v>
      </c>
      <c r="P462" s="109">
        <v>9.1340000000000003</v>
      </c>
      <c r="Q462" s="109">
        <v>1.9536</v>
      </c>
      <c r="R462" s="111"/>
    </row>
    <row r="463" spans="1:18" ht="13.5" thickBot="1" x14ac:dyDescent="0.25">
      <c r="A463" s="559"/>
      <c r="B463" s="281" t="s">
        <v>410</v>
      </c>
      <c r="C463" s="318">
        <v>2</v>
      </c>
      <c r="D463" s="319">
        <v>-1.2999999999999999E-2</v>
      </c>
      <c r="E463" s="319">
        <v>-0.33879999999999999</v>
      </c>
      <c r="F463" s="115"/>
      <c r="G463" s="318">
        <v>2</v>
      </c>
      <c r="H463" s="319">
        <v>-1.2999999999999999E-2</v>
      </c>
      <c r="I463" s="319">
        <v>-0.33879999999999999</v>
      </c>
      <c r="J463" s="115"/>
      <c r="K463" s="318">
        <v>2</v>
      </c>
      <c r="L463" s="319">
        <v>-1.7999999999999999E-2</v>
      </c>
      <c r="M463" s="319">
        <v>-0.34320000000000001</v>
      </c>
      <c r="N463" s="115"/>
      <c r="O463" s="112">
        <v>2</v>
      </c>
      <c r="P463" s="113">
        <v>-1.7999999999999999E-2</v>
      </c>
      <c r="Q463" s="113">
        <v>-0.33879999999999999</v>
      </c>
      <c r="R463" s="115"/>
    </row>
    <row r="464" spans="1:18" x14ac:dyDescent="0.2">
      <c r="A464" s="560" t="s">
        <v>92</v>
      </c>
      <c r="B464" s="282" t="s">
        <v>411</v>
      </c>
      <c r="C464" s="308">
        <v>8</v>
      </c>
      <c r="D464" s="309">
        <v>0.1</v>
      </c>
      <c r="E464" s="309">
        <v>8.72E-2</v>
      </c>
      <c r="F464" s="107"/>
      <c r="G464" s="308">
        <v>8</v>
      </c>
      <c r="H464" s="309">
        <v>0.114</v>
      </c>
      <c r="I464" s="309">
        <v>9.2799999999999994E-2</v>
      </c>
      <c r="J464" s="107"/>
      <c r="K464" s="308">
        <v>10</v>
      </c>
      <c r="L464" s="309">
        <v>0.13900000000000001</v>
      </c>
      <c r="M464" s="309">
        <v>0.1116</v>
      </c>
      <c r="N464" s="107"/>
      <c r="O464" s="104">
        <v>9</v>
      </c>
      <c r="P464" s="105">
        <v>0.11700000000000001</v>
      </c>
      <c r="Q464" s="105">
        <v>9.8400000000000001E-2</v>
      </c>
      <c r="R464" s="107"/>
    </row>
    <row r="465" spans="1:18" x14ac:dyDescent="0.2">
      <c r="A465" s="561"/>
      <c r="B465" s="283" t="s">
        <v>412</v>
      </c>
      <c r="C465" s="310">
        <v>58</v>
      </c>
      <c r="D465" s="311">
        <v>0.88100000000000001</v>
      </c>
      <c r="E465" s="311">
        <v>0.53700000000000003</v>
      </c>
      <c r="F465" s="111"/>
      <c r="G465" s="310">
        <v>60</v>
      </c>
      <c r="H465" s="311">
        <v>0.876</v>
      </c>
      <c r="I465" s="311">
        <v>0.58560000000000001</v>
      </c>
      <c r="J465" s="111"/>
      <c r="K465" s="310">
        <v>58</v>
      </c>
      <c r="L465" s="311">
        <v>0.88100000000000001</v>
      </c>
      <c r="M465" s="311">
        <v>0.53580000000000005</v>
      </c>
      <c r="N465" s="111"/>
      <c r="O465" s="108">
        <v>57</v>
      </c>
      <c r="P465" s="109">
        <v>0.874</v>
      </c>
      <c r="Q465" s="109">
        <v>0.53159999999999996</v>
      </c>
      <c r="R465" s="111"/>
    </row>
    <row r="466" spans="1:18" x14ac:dyDescent="0.2">
      <c r="A466" s="561"/>
      <c r="B466" s="283" t="s">
        <v>413</v>
      </c>
      <c r="C466" s="310">
        <v>34</v>
      </c>
      <c r="D466" s="311">
        <v>0.56599999999999995</v>
      </c>
      <c r="E466" s="311">
        <v>0.17580000000000001</v>
      </c>
      <c r="F466" s="111"/>
      <c r="G466" s="310">
        <v>61</v>
      </c>
      <c r="H466" s="311">
        <v>0.998</v>
      </c>
      <c r="I466" s="311">
        <v>0.40920000000000001</v>
      </c>
      <c r="J466" s="111"/>
      <c r="K466" s="310">
        <v>60</v>
      </c>
      <c r="L466" s="311">
        <v>0.98299999999999998</v>
      </c>
      <c r="M466" s="311">
        <v>0.41820000000000002</v>
      </c>
      <c r="N466" s="111"/>
      <c r="O466" s="108">
        <v>36</v>
      </c>
      <c r="P466" s="109">
        <v>0.61599999999999999</v>
      </c>
      <c r="Q466" s="109">
        <v>0.2034</v>
      </c>
      <c r="R466" s="111"/>
    </row>
    <row r="467" spans="1:18" x14ac:dyDescent="0.2">
      <c r="A467" s="561"/>
      <c r="B467" s="284" t="s">
        <v>414</v>
      </c>
      <c r="C467" s="310">
        <v>32</v>
      </c>
      <c r="D467" s="311">
        <v>0.42299999999999999</v>
      </c>
      <c r="E467" s="311">
        <v>0.38479999999999998</v>
      </c>
      <c r="F467" s="111"/>
      <c r="G467" s="310">
        <v>8</v>
      </c>
      <c r="H467" s="311">
        <v>0.115</v>
      </c>
      <c r="I467" s="311">
        <v>8.3599999999999994E-2</v>
      </c>
      <c r="J467" s="111"/>
      <c r="K467" s="310">
        <v>34</v>
      </c>
      <c r="L467" s="311">
        <v>0.44600000000000001</v>
      </c>
      <c r="M467" s="311">
        <v>0.3992</v>
      </c>
      <c r="N467" s="111"/>
      <c r="O467" s="108">
        <v>9</v>
      </c>
      <c r="P467" s="109">
        <v>0.128</v>
      </c>
      <c r="Q467" s="109">
        <v>0.1096</v>
      </c>
      <c r="R467" s="111"/>
    </row>
    <row r="468" spans="1:18" ht="13.5" thickBot="1" x14ac:dyDescent="0.25">
      <c r="A468" s="561"/>
      <c r="B468" s="284" t="s">
        <v>127</v>
      </c>
      <c r="C468" s="318">
        <v>8</v>
      </c>
      <c r="D468" s="319">
        <v>0.13700000000000001</v>
      </c>
      <c r="E468" s="319">
        <v>4.3400000000000001E-2</v>
      </c>
      <c r="F468" s="115"/>
      <c r="G468" s="318">
        <v>8</v>
      </c>
      <c r="H468" s="319">
        <v>0.13400000000000001</v>
      </c>
      <c r="I468" s="319">
        <v>4.5100000000000001E-2</v>
      </c>
      <c r="J468" s="115"/>
      <c r="K468" s="318">
        <v>8</v>
      </c>
      <c r="L468" s="319">
        <v>0.14000000000000001</v>
      </c>
      <c r="M468" s="319">
        <v>4.4200000000000003E-2</v>
      </c>
      <c r="N468" s="115"/>
      <c r="O468" s="112">
        <v>8</v>
      </c>
      <c r="P468" s="113">
        <v>0.13800000000000001</v>
      </c>
      <c r="Q468" s="113">
        <v>4.3900000000000002E-2</v>
      </c>
      <c r="R468" s="115"/>
    </row>
    <row r="469" spans="1:18" x14ac:dyDescent="0.2">
      <c r="A469" s="560" t="s">
        <v>103</v>
      </c>
      <c r="B469" s="282" t="s">
        <v>415</v>
      </c>
      <c r="C469" s="308">
        <v>66</v>
      </c>
      <c r="D469" s="309">
        <v>1.103</v>
      </c>
      <c r="E469" s="309">
        <v>0.43080000000000002</v>
      </c>
      <c r="F469" s="107"/>
      <c r="G469" s="308">
        <v>78</v>
      </c>
      <c r="H469" s="309">
        <v>1.304</v>
      </c>
      <c r="I469" s="309">
        <v>0.51</v>
      </c>
      <c r="J469" s="107"/>
      <c r="K469" s="308">
        <v>79</v>
      </c>
      <c r="L469" s="309">
        <v>1.3089999999999999</v>
      </c>
      <c r="M469" s="309">
        <v>0.32040000000000002</v>
      </c>
      <c r="N469" s="107"/>
      <c r="O469" s="104">
        <v>71</v>
      </c>
      <c r="P469" s="105">
        <v>1.1619999999999999</v>
      </c>
      <c r="Q469" s="105">
        <v>0.30780000000000002</v>
      </c>
      <c r="R469" s="107"/>
    </row>
    <row r="470" spans="1:18" x14ac:dyDescent="0.2">
      <c r="A470" s="561"/>
      <c r="B470" s="283" t="s">
        <v>416</v>
      </c>
      <c r="C470" s="310">
        <v>0</v>
      </c>
      <c r="D470" s="311">
        <v>0</v>
      </c>
      <c r="E470" s="311">
        <v>0</v>
      </c>
      <c r="F470" s="111"/>
      <c r="G470" s="310">
        <v>0</v>
      </c>
      <c r="H470" s="311">
        <v>0</v>
      </c>
      <c r="I470" s="311">
        <v>0</v>
      </c>
      <c r="J470" s="111"/>
      <c r="K470" s="310">
        <v>0</v>
      </c>
      <c r="L470" s="311">
        <v>0</v>
      </c>
      <c r="M470" s="311">
        <v>0</v>
      </c>
      <c r="N470" s="111"/>
      <c r="O470" s="108">
        <v>0</v>
      </c>
      <c r="P470" s="109">
        <v>0</v>
      </c>
      <c r="Q470" s="109">
        <v>0</v>
      </c>
      <c r="R470" s="111"/>
    </row>
    <row r="471" spans="1:18" x14ac:dyDescent="0.2">
      <c r="A471" s="561"/>
      <c r="B471" s="283" t="s">
        <v>417</v>
      </c>
      <c r="C471" s="310">
        <v>18</v>
      </c>
      <c r="D471" s="311">
        <v>0.29299999999999998</v>
      </c>
      <c r="E471" s="311">
        <v>0.1164</v>
      </c>
      <c r="F471" s="111"/>
      <c r="G471" s="310">
        <v>22</v>
      </c>
      <c r="H471" s="311">
        <v>0.373</v>
      </c>
      <c r="I471" s="311">
        <v>0.15640000000000001</v>
      </c>
      <c r="J471" s="111"/>
      <c r="K471" s="310">
        <v>23</v>
      </c>
      <c r="L471" s="311">
        <v>0.38400000000000001</v>
      </c>
      <c r="M471" s="311">
        <v>9.3200000000000005E-2</v>
      </c>
      <c r="N471" s="111"/>
      <c r="O471" s="108">
        <v>20</v>
      </c>
      <c r="P471" s="109">
        <v>0.32600000000000001</v>
      </c>
      <c r="Q471" s="109">
        <v>8.3599999999999994E-2</v>
      </c>
      <c r="R471" s="111"/>
    </row>
    <row r="472" spans="1:18" x14ac:dyDescent="0.2">
      <c r="A472" s="561"/>
      <c r="B472" s="283" t="s">
        <v>418</v>
      </c>
      <c r="C472" s="310">
        <v>1</v>
      </c>
      <c r="D472" s="311">
        <v>0</v>
      </c>
      <c r="E472" s="311">
        <v>-2.52E-2</v>
      </c>
      <c r="F472" s="111"/>
      <c r="G472" s="310">
        <v>1</v>
      </c>
      <c r="H472" s="311">
        <v>1E-3</v>
      </c>
      <c r="I472" s="311">
        <v>-2.52E-2</v>
      </c>
      <c r="J472" s="111"/>
      <c r="K472" s="310">
        <v>1</v>
      </c>
      <c r="L472" s="311">
        <v>0</v>
      </c>
      <c r="M472" s="311">
        <v>-2.1600000000000001E-2</v>
      </c>
      <c r="N472" s="111"/>
      <c r="O472" s="108">
        <v>1</v>
      </c>
      <c r="P472" s="109">
        <v>0</v>
      </c>
      <c r="Q472" s="109">
        <v>-2.1600000000000001E-2</v>
      </c>
      <c r="R472" s="111"/>
    </row>
    <row r="473" spans="1:18" x14ac:dyDescent="0.2">
      <c r="A473" s="561"/>
      <c r="B473" s="284" t="s">
        <v>419</v>
      </c>
      <c r="C473" s="310">
        <v>19</v>
      </c>
      <c r="D473" s="311">
        <v>0.32600000000000001</v>
      </c>
      <c r="E473" s="311">
        <v>7.1400000000000005E-2</v>
      </c>
      <c r="F473" s="111"/>
      <c r="G473" s="310">
        <v>28</v>
      </c>
      <c r="H473" s="311">
        <v>0.495</v>
      </c>
      <c r="I473" s="311">
        <v>9.5399999999999999E-2</v>
      </c>
      <c r="J473" s="111"/>
      <c r="K473" s="310">
        <v>32</v>
      </c>
      <c r="L473" s="311">
        <v>0.54800000000000004</v>
      </c>
      <c r="M473" s="311">
        <v>6.1800000000000001E-2</v>
      </c>
      <c r="N473" s="111"/>
      <c r="O473" s="108">
        <v>24</v>
      </c>
      <c r="P473" s="109">
        <v>0.39800000000000002</v>
      </c>
      <c r="Q473" s="109">
        <v>4.8000000000000001E-2</v>
      </c>
      <c r="R473" s="111"/>
    </row>
    <row r="474" spans="1:18" ht="13.5" thickBot="1" x14ac:dyDescent="0.25">
      <c r="A474" s="562"/>
      <c r="B474" s="285" t="s">
        <v>128</v>
      </c>
      <c r="C474" s="312">
        <v>4</v>
      </c>
      <c r="D474" s="313">
        <v>0.08</v>
      </c>
      <c r="E474" s="313">
        <v>4.8999999999999998E-3</v>
      </c>
      <c r="F474" s="126"/>
      <c r="G474" s="312">
        <v>5</v>
      </c>
      <c r="H474" s="313">
        <v>8.3000000000000004E-2</v>
      </c>
      <c r="I474" s="313">
        <v>5.4999999999999997E-3</v>
      </c>
      <c r="J474" s="126"/>
      <c r="K474" s="312">
        <v>4</v>
      </c>
      <c r="L474" s="313">
        <v>7.5999999999999998E-2</v>
      </c>
      <c r="M474" s="313">
        <v>4.4000000000000003E-3</v>
      </c>
      <c r="N474" s="126"/>
      <c r="O474" s="120">
        <v>4</v>
      </c>
      <c r="P474" s="121">
        <v>7.2999999999999995E-2</v>
      </c>
      <c r="Q474" s="121">
        <v>4.0000000000000001E-3</v>
      </c>
      <c r="R474" s="126"/>
    </row>
    <row r="475" spans="1:18" ht="13.5" thickBot="1" x14ac:dyDescent="0.25">
      <c r="A475" s="563" t="s">
        <v>131</v>
      </c>
      <c r="B475" s="286" t="s">
        <v>9</v>
      </c>
      <c r="C475" s="397">
        <v>10</v>
      </c>
      <c r="D475" s="398"/>
      <c r="E475" s="398"/>
      <c r="F475" s="551"/>
      <c r="G475" s="550">
        <v>10</v>
      </c>
      <c r="H475" s="398"/>
      <c r="I475" s="398"/>
      <c r="J475" s="399"/>
      <c r="K475" s="397">
        <v>10</v>
      </c>
      <c r="L475" s="398"/>
      <c r="M475" s="398"/>
      <c r="N475" s="551"/>
      <c r="O475" s="550">
        <v>10</v>
      </c>
      <c r="P475" s="398"/>
      <c r="Q475" s="398"/>
      <c r="R475" s="399"/>
    </row>
    <row r="476" spans="1:18" ht="13.5" thickBot="1" x14ac:dyDescent="0.25">
      <c r="A476" s="564"/>
      <c r="B476" s="287" t="s">
        <v>10</v>
      </c>
      <c r="C476" s="552">
        <v>10</v>
      </c>
      <c r="D476" s="553"/>
      <c r="E476" s="553"/>
      <c r="F476" s="554"/>
      <c r="G476" s="555">
        <v>10</v>
      </c>
      <c r="H476" s="553"/>
      <c r="I476" s="553"/>
      <c r="J476" s="556"/>
      <c r="K476" s="552">
        <v>10</v>
      </c>
      <c r="L476" s="553"/>
      <c r="M476" s="553"/>
      <c r="N476" s="554"/>
      <c r="O476" s="555">
        <v>10</v>
      </c>
      <c r="P476" s="553"/>
      <c r="Q476" s="553"/>
      <c r="R476" s="556"/>
    </row>
    <row r="477" spans="1:18" ht="13.5" thickBot="1" x14ac:dyDescent="0.25">
      <c r="A477" s="564"/>
      <c r="B477" s="288" t="s">
        <v>16</v>
      </c>
      <c r="C477" s="400">
        <v>7</v>
      </c>
      <c r="D477" s="401"/>
      <c r="E477" s="401"/>
      <c r="F477" s="565"/>
      <c r="G477" s="570">
        <v>7</v>
      </c>
      <c r="H477" s="401"/>
      <c r="I477" s="401"/>
      <c r="J477" s="402"/>
      <c r="K477" s="400">
        <v>7</v>
      </c>
      <c r="L477" s="401"/>
      <c r="M477" s="401"/>
      <c r="N477" s="565"/>
      <c r="O477" s="570">
        <v>7</v>
      </c>
      <c r="P477" s="401"/>
      <c r="Q477" s="401"/>
      <c r="R477" s="402"/>
    </row>
    <row r="478" spans="1:18" ht="13.5" thickBot="1" x14ac:dyDescent="0.25">
      <c r="A478" s="227"/>
      <c r="B478" s="289" t="s">
        <v>133</v>
      </c>
      <c r="C478" s="410">
        <v>4.1666666666666664E-2</v>
      </c>
      <c r="D478" s="411"/>
      <c r="E478" s="411"/>
      <c r="F478" s="412"/>
      <c r="G478" s="411">
        <v>0.25</v>
      </c>
      <c r="H478" s="411"/>
      <c r="I478" s="411"/>
      <c r="J478" s="411"/>
      <c r="K478" s="411">
        <v>0.58333333333333304</v>
      </c>
      <c r="L478" s="411"/>
      <c r="M478" s="411"/>
      <c r="N478" s="411"/>
      <c r="O478" s="410">
        <v>0.75</v>
      </c>
      <c r="P478" s="411"/>
      <c r="Q478" s="411"/>
      <c r="R478" s="412"/>
    </row>
    <row r="479" spans="1:18" x14ac:dyDescent="0.2">
      <c r="A479" s="227"/>
      <c r="B479" s="290" t="s">
        <v>211</v>
      </c>
      <c r="C479" s="473">
        <v>225</v>
      </c>
      <c r="D479" s="474"/>
      <c r="E479" s="474"/>
      <c r="F479" s="475"/>
      <c r="G479" s="566">
        <v>228</v>
      </c>
      <c r="H479" s="474"/>
      <c r="I479" s="474"/>
      <c r="J479" s="567"/>
      <c r="K479" s="473">
        <v>228</v>
      </c>
      <c r="L479" s="474"/>
      <c r="M479" s="474"/>
      <c r="N479" s="475"/>
      <c r="O479" s="473">
        <v>225</v>
      </c>
      <c r="P479" s="474"/>
      <c r="Q479" s="474"/>
      <c r="R479" s="475"/>
    </row>
    <row r="480" spans="1:18" x14ac:dyDescent="0.2">
      <c r="A480" s="227"/>
      <c r="B480" s="291" t="s">
        <v>212</v>
      </c>
      <c r="C480" s="509">
        <v>224</v>
      </c>
      <c r="D480" s="510"/>
      <c r="E480" s="510"/>
      <c r="F480" s="511"/>
      <c r="G480" s="568">
        <v>227</v>
      </c>
      <c r="H480" s="510"/>
      <c r="I480" s="510"/>
      <c r="J480" s="569"/>
      <c r="K480" s="509">
        <v>226</v>
      </c>
      <c r="L480" s="510"/>
      <c r="M480" s="510"/>
      <c r="N480" s="511"/>
      <c r="O480" s="509">
        <v>224</v>
      </c>
      <c r="P480" s="510"/>
      <c r="Q480" s="510"/>
      <c r="R480" s="511"/>
    </row>
    <row r="481" spans="1:18" x14ac:dyDescent="0.2">
      <c r="A481" s="227"/>
      <c r="B481" s="292" t="s">
        <v>213</v>
      </c>
      <c r="C481" s="509">
        <v>117</v>
      </c>
      <c r="D481" s="510"/>
      <c r="E481" s="510"/>
      <c r="F481" s="511"/>
      <c r="G481" s="568">
        <v>116</v>
      </c>
      <c r="H481" s="510"/>
      <c r="I481" s="510"/>
      <c r="J481" s="569"/>
      <c r="K481" s="509">
        <v>116</v>
      </c>
      <c r="L481" s="510"/>
      <c r="M481" s="510"/>
      <c r="N481" s="511"/>
      <c r="O481" s="509">
        <v>116</v>
      </c>
      <c r="P481" s="510"/>
      <c r="Q481" s="510"/>
      <c r="R481" s="511"/>
    </row>
    <row r="482" spans="1:18" x14ac:dyDescent="0.2">
      <c r="A482" s="227"/>
      <c r="B482" s="291" t="s">
        <v>214</v>
      </c>
      <c r="C482" s="573">
        <v>116</v>
      </c>
      <c r="D482" s="574"/>
      <c r="E482" s="574"/>
      <c r="F482" s="575"/>
      <c r="G482" s="568">
        <v>116</v>
      </c>
      <c r="H482" s="510"/>
      <c r="I482" s="510"/>
      <c r="J482" s="569"/>
      <c r="K482" s="509">
        <v>116</v>
      </c>
      <c r="L482" s="510"/>
      <c r="M482" s="510"/>
      <c r="N482" s="511"/>
      <c r="O482" s="509">
        <v>115</v>
      </c>
      <c r="P482" s="510"/>
      <c r="Q482" s="510"/>
      <c r="R482" s="511"/>
    </row>
    <row r="483" spans="1:18" x14ac:dyDescent="0.2">
      <c r="A483" s="227"/>
      <c r="B483" s="292" t="s">
        <v>140</v>
      </c>
      <c r="C483" s="509">
        <v>10.199999999999999</v>
      </c>
      <c r="D483" s="510"/>
      <c r="E483" s="510"/>
      <c r="F483" s="511"/>
      <c r="G483" s="568">
        <v>10.199999999999999</v>
      </c>
      <c r="H483" s="510"/>
      <c r="I483" s="510"/>
      <c r="J483" s="569"/>
      <c r="K483" s="509">
        <v>10.3</v>
      </c>
      <c r="L483" s="510"/>
      <c r="M483" s="510"/>
      <c r="N483" s="511"/>
      <c r="O483" s="509">
        <v>10.3</v>
      </c>
      <c r="P483" s="510"/>
      <c r="Q483" s="510"/>
      <c r="R483" s="511"/>
    </row>
    <row r="484" spans="1:18" ht="13.5" thickBot="1" x14ac:dyDescent="0.25">
      <c r="A484" s="227"/>
      <c r="B484" s="293" t="s">
        <v>141</v>
      </c>
      <c r="C484" s="517">
        <v>10.4</v>
      </c>
      <c r="D484" s="518"/>
      <c r="E484" s="518"/>
      <c r="F484" s="519"/>
      <c r="G484" s="571">
        <v>10.4</v>
      </c>
      <c r="H484" s="518"/>
      <c r="I484" s="518"/>
      <c r="J484" s="572"/>
      <c r="K484" s="517">
        <v>9.9</v>
      </c>
      <c r="L484" s="518"/>
      <c r="M484" s="518"/>
      <c r="N484" s="519"/>
      <c r="O484" s="517">
        <v>9.8000000000000007</v>
      </c>
      <c r="P484" s="518"/>
      <c r="Q484" s="518"/>
      <c r="R484" s="519"/>
    </row>
    <row r="489" spans="1:18" x14ac:dyDescent="0.2">
      <c r="C489" s="144"/>
      <c r="D489" s="144"/>
      <c r="E489" s="144"/>
      <c r="F489" s="144"/>
      <c r="G489" s="144"/>
      <c r="H489" s="144"/>
      <c r="I489" s="144"/>
      <c r="J489" s="144"/>
    </row>
    <row r="490" spans="1:18" x14ac:dyDescent="0.2">
      <c r="C490" s="362" t="s">
        <v>44</v>
      </c>
      <c r="D490" s="362"/>
      <c r="E490" s="362"/>
      <c r="F490" s="363"/>
      <c r="G490" s="364"/>
      <c r="H490" s="364"/>
      <c r="I490" s="362" t="s">
        <v>43</v>
      </c>
      <c r="J490" s="362"/>
    </row>
    <row r="491" spans="1:18" x14ac:dyDescent="0.2">
      <c r="C491" s="362" t="s">
        <v>45</v>
      </c>
      <c r="D491" s="362"/>
      <c r="E491" s="362"/>
      <c r="F491" s="362"/>
      <c r="G491" s="362"/>
      <c r="H491" s="362"/>
      <c r="I491" s="362"/>
      <c r="J491" s="362"/>
    </row>
  </sheetData>
  <mergeCells count="526">
    <mergeCell ref="C483:F483"/>
    <mergeCell ref="G483:J483"/>
    <mergeCell ref="K483:N483"/>
    <mergeCell ref="O483:R483"/>
    <mergeCell ref="C484:F484"/>
    <mergeCell ref="G484:J484"/>
    <mergeCell ref="K484:N484"/>
    <mergeCell ref="O484:R484"/>
    <mergeCell ref="C481:F481"/>
    <mergeCell ref="G481:J481"/>
    <mergeCell ref="K481:N481"/>
    <mergeCell ref="O481:R481"/>
    <mergeCell ref="C482:F482"/>
    <mergeCell ref="G482:J482"/>
    <mergeCell ref="K482:N482"/>
    <mergeCell ref="O482:R482"/>
    <mergeCell ref="C479:F479"/>
    <mergeCell ref="G479:J479"/>
    <mergeCell ref="K479:N479"/>
    <mergeCell ref="O479:R479"/>
    <mergeCell ref="C480:F480"/>
    <mergeCell ref="G480:J480"/>
    <mergeCell ref="K480:N480"/>
    <mergeCell ref="O480:R480"/>
    <mergeCell ref="G477:J477"/>
    <mergeCell ref="K477:N477"/>
    <mergeCell ref="O477:R477"/>
    <mergeCell ref="C478:F478"/>
    <mergeCell ref="G478:J478"/>
    <mergeCell ref="K478:N478"/>
    <mergeCell ref="O478:R478"/>
    <mergeCell ref="C476:F476"/>
    <mergeCell ref="G476:J476"/>
    <mergeCell ref="K476:N476"/>
    <mergeCell ref="O476:R476"/>
    <mergeCell ref="A456:A459"/>
    <mergeCell ref="A460:A463"/>
    <mergeCell ref="A464:A468"/>
    <mergeCell ref="A469:A474"/>
    <mergeCell ref="A475:A477"/>
    <mergeCell ref="C475:F475"/>
    <mergeCell ref="C477:F477"/>
    <mergeCell ref="C439:F439"/>
    <mergeCell ref="G439:J439"/>
    <mergeCell ref="K439:N439"/>
    <mergeCell ref="O439:R439"/>
    <mergeCell ref="C440:F440"/>
    <mergeCell ref="G440:J440"/>
    <mergeCell ref="K440:N440"/>
    <mergeCell ref="O440:R440"/>
    <mergeCell ref="G475:J475"/>
    <mergeCell ref="K475:N475"/>
    <mergeCell ref="O475:R475"/>
    <mergeCell ref="A443:R443"/>
    <mergeCell ref="A444:A453"/>
    <mergeCell ref="B444:B445"/>
    <mergeCell ref="C444:F444"/>
    <mergeCell ref="G444:J444"/>
    <mergeCell ref="K444:N444"/>
    <mergeCell ref="O444:R444"/>
    <mergeCell ref="C441:F441"/>
    <mergeCell ref="G441:J441"/>
    <mergeCell ref="K441:N441"/>
    <mergeCell ref="O441:R441"/>
    <mergeCell ref="C442:F442"/>
    <mergeCell ref="G442:J442"/>
    <mergeCell ref="K442:N442"/>
    <mergeCell ref="O442:R442"/>
    <mergeCell ref="C437:F437"/>
    <mergeCell ref="G437:J437"/>
    <mergeCell ref="K437:N437"/>
    <mergeCell ref="O437:R437"/>
    <mergeCell ref="C438:F438"/>
    <mergeCell ref="G438:J438"/>
    <mergeCell ref="K438:N438"/>
    <mergeCell ref="O438:R438"/>
    <mergeCell ref="C435:F435"/>
    <mergeCell ref="G435:J435"/>
    <mergeCell ref="K435:N435"/>
    <mergeCell ref="O435:R435"/>
    <mergeCell ref="C436:F436"/>
    <mergeCell ref="G436:J436"/>
    <mergeCell ref="K436:N436"/>
    <mergeCell ref="O436:R436"/>
    <mergeCell ref="A433:A434"/>
    <mergeCell ref="C433:F433"/>
    <mergeCell ref="G433:J433"/>
    <mergeCell ref="K433:N433"/>
    <mergeCell ref="O433:R433"/>
    <mergeCell ref="C434:F434"/>
    <mergeCell ref="G434:J434"/>
    <mergeCell ref="K434:N434"/>
    <mergeCell ref="O434:R434"/>
    <mergeCell ref="A407:A408"/>
    <mergeCell ref="A409:A410"/>
    <mergeCell ref="A411:A413"/>
    <mergeCell ref="A414:A416"/>
    <mergeCell ref="A417:A424"/>
    <mergeCell ref="A425:A432"/>
    <mergeCell ref="C397:F397"/>
    <mergeCell ref="G397:J397"/>
    <mergeCell ref="K397:N397"/>
    <mergeCell ref="A398:R398"/>
    <mergeCell ref="O397:R397"/>
    <mergeCell ref="A399:A406"/>
    <mergeCell ref="B399:B400"/>
    <mergeCell ref="C399:F399"/>
    <mergeCell ref="G399:J399"/>
    <mergeCell ref="K399:N399"/>
    <mergeCell ref="O399:R399"/>
    <mergeCell ref="C395:F395"/>
    <mergeCell ref="G395:J395"/>
    <mergeCell ref="K395:N395"/>
    <mergeCell ref="O395:R395"/>
    <mergeCell ref="C396:F396"/>
    <mergeCell ref="G396:J396"/>
    <mergeCell ref="K396:N396"/>
    <mergeCell ref="O396:R396"/>
    <mergeCell ref="C393:F393"/>
    <mergeCell ref="G393:J393"/>
    <mergeCell ref="K393:N393"/>
    <mergeCell ref="O393:R393"/>
    <mergeCell ref="C394:F394"/>
    <mergeCell ref="G394:J394"/>
    <mergeCell ref="K394:N394"/>
    <mergeCell ref="O394:R394"/>
    <mergeCell ref="C391:F391"/>
    <mergeCell ref="G391:J391"/>
    <mergeCell ref="K391:N391"/>
    <mergeCell ref="O391:R391"/>
    <mergeCell ref="C392:F392"/>
    <mergeCell ref="G392:J392"/>
    <mergeCell ref="K392:N392"/>
    <mergeCell ref="O392:R392"/>
    <mergeCell ref="A387:A388"/>
    <mergeCell ref="C389:F389"/>
    <mergeCell ref="G389:J389"/>
    <mergeCell ref="K389:N389"/>
    <mergeCell ref="O389:R389"/>
    <mergeCell ref="C390:F390"/>
    <mergeCell ref="G390:J390"/>
    <mergeCell ref="K390:N390"/>
    <mergeCell ref="O390:R390"/>
    <mergeCell ref="O366:R366"/>
    <mergeCell ref="A374:A376"/>
    <mergeCell ref="A377:A379"/>
    <mergeCell ref="A380:A381"/>
    <mergeCell ref="A382:A384"/>
    <mergeCell ref="A385:A386"/>
    <mergeCell ref="C364:F364"/>
    <mergeCell ref="G364:J364"/>
    <mergeCell ref="K364:N364"/>
    <mergeCell ref="O364:R364"/>
    <mergeCell ref="A365:R365"/>
    <mergeCell ref="A366:A373"/>
    <mergeCell ref="B366:B367"/>
    <mergeCell ref="C366:F366"/>
    <mergeCell ref="G366:J366"/>
    <mergeCell ref="K366:N366"/>
    <mergeCell ref="C362:F362"/>
    <mergeCell ref="G362:J362"/>
    <mergeCell ref="K362:N362"/>
    <mergeCell ref="O362:R362"/>
    <mergeCell ref="C363:F363"/>
    <mergeCell ref="G363:J363"/>
    <mergeCell ref="K363:N363"/>
    <mergeCell ref="O363:R363"/>
    <mergeCell ref="C360:F360"/>
    <mergeCell ref="G360:J360"/>
    <mergeCell ref="K360:N360"/>
    <mergeCell ref="O360:R360"/>
    <mergeCell ref="C361:F361"/>
    <mergeCell ref="G361:J361"/>
    <mergeCell ref="K361:N361"/>
    <mergeCell ref="O361:R361"/>
    <mergeCell ref="C358:F358"/>
    <mergeCell ref="G358:J358"/>
    <mergeCell ref="K358:N358"/>
    <mergeCell ref="O358:R358"/>
    <mergeCell ref="C359:F359"/>
    <mergeCell ref="G359:J359"/>
    <mergeCell ref="K359:N359"/>
    <mergeCell ref="O359:R359"/>
    <mergeCell ref="C356:F356"/>
    <mergeCell ref="G356:J356"/>
    <mergeCell ref="K356:N356"/>
    <mergeCell ref="O356:R356"/>
    <mergeCell ref="C357:F357"/>
    <mergeCell ref="G357:J357"/>
    <mergeCell ref="K357:N357"/>
    <mergeCell ref="O357:R357"/>
    <mergeCell ref="C354:F354"/>
    <mergeCell ref="G354:J354"/>
    <mergeCell ref="K354:N354"/>
    <mergeCell ref="O354:R354"/>
    <mergeCell ref="C355:F355"/>
    <mergeCell ref="G355:J355"/>
    <mergeCell ref="K355:N355"/>
    <mergeCell ref="O355:R355"/>
    <mergeCell ref="A340:A351"/>
    <mergeCell ref="A352:A355"/>
    <mergeCell ref="C352:F352"/>
    <mergeCell ref="G352:J352"/>
    <mergeCell ref="K352:N352"/>
    <mergeCell ref="O352:R352"/>
    <mergeCell ref="C353:F353"/>
    <mergeCell ref="G353:J353"/>
    <mergeCell ref="K353:N353"/>
    <mergeCell ref="O353:R353"/>
    <mergeCell ref="O282:R282"/>
    <mergeCell ref="A295:A300"/>
    <mergeCell ref="A301:A306"/>
    <mergeCell ref="A307:A319"/>
    <mergeCell ref="A320:A331"/>
    <mergeCell ref="A332:A339"/>
    <mergeCell ref="C280:F280"/>
    <mergeCell ref="G280:J280"/>
    <mergeCell ref="K280:N280"/>
    <mergeCell ref="O280:R280"/>
    <mergeCell ref="A281:R281"/>
    <mergeCell ref="A282:A292"/>
    <mergeCell ref="B282:B283"/>
    <mergeCell ref="C282:F282"/>
    <mergeCell ref="G282:J282"/>
    <mergeCell ref="K282:N282"/>
    <mergeCell ref="C278:F278"/>
    <mergeCell ref="G278:J278"/>
    <mergeCell ref="K278:N278"/>
    <mergeCell ref="O278:R278"/>
    <mergeCell ref="C279:F279"/>
    <mergeCell ref="G279:J279"/>
    <mergeCell ref="K279:N279"/>
    <mergeCell ref="O279:R279"/>
    <mergeCell ref="C276:F276"/>
    <mergeCell ref="G276:J276"/>
    <mergeCell ref="K276:N276"/>
    <mergeCell ref="O276:R276"/>
    <mergeCell ref="C277:F277"/>
    <mergeCell ref="G277:J277"/>
    <mergeCell ref="K277:N277"/>
    <mergeCell ref="O277:R277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C272:F272"/>
    <mergeCell ref="G272:J272"/>
    <mergeCell ref="K272:N272"/>
    <mergeCell ref="O272:R272"/>
    <mergeCell ref="C273:F273"/>
    <mergeCell ref="G273:J273"/>
    <mergeCell ref="K273:N273"/>
    <mergeCell ref="O273:R273"/>
    <mergeCell ref="G270:J270"/>
    <mergeCell ref="K270:N270"/>
    <mergeCell ref="O270:R270"/>
    <mergeCell ref="C271:F271"/>
    <mergeCell ref="G271:J271"/>
    <mergeCell ref="K271:N271"/>
    <mergeCell ref="O271:R271"/>
    <mergeCell ref="A268:A271"/>
    <mergeCell ref="C268:F268"/>
    <mergeCell ref="G268:J268"/>
    <mergeCell ref="K268:N268"/>
    <mergeCell ref="O268:R268"/>
    <mergeCell ref="C269:F269"/>
    <mergeCell ref="G269:J269"/>
    <mergeCell ref="K269:N269"/>
    <mergeCell ref="O269:R269"/>
    <mergeCell ref="C270:F270"/>
    <mergeCell ref="A238:A241"/>
    <mergeCell ref="A242:A245"/>
    <mergeCell ref="A246:A250"/>
    <mergeCell ref="A251:A254"/>
    <mergeCell ref="A256:A261"/>
    <mergeCell ref="A262:A267"/>
    <mergeCell ref="A223:R223"/>
    <mergeCell ref="A224:A235"/>
    <mergeCell ref="B224:B225"/>
    <mergeCell ref="C224:F224"/>
    <mergeCell ref="G224:J224"/>
    <mergeCell ref="K224:N224"/>
    <mergeCell ref="O224:R224"/>
    <mergeCell ref="C221:F221"/>
    <mergeCell ref="G221:J221"/>
    <mergeCell ref="K221:N221"/>
    <mergeCell ref="O221:R221"/>
    <mergeCell ref="C222:F222"/>
    <mergeCell ref="G222:J222"/>
    <mergeCell ref="K222:N222"/>
    <mergeCell ref="O222:R222"/>
    <mergeCell ref="C219:F219"/>
    <mergeCell ref="G219:J219"/>
    <mergeCell ref="K219:N219"/>
    <mergeCell ref="O219:R219"/>
    <mergeCell ref="C220:F220"/>
    <mergeCell ref="G220:J220"/>
    <mergeCell ref="K220:N220"/>
    <mergeCell ref="O220:R220"/>
    <mergeCell ref="C217:F217"/>
    <mergeCell ref="G217:J217"/>
    <mergeCell ref="K217:N217"/>
    <mergeCell ref="O217:R217"/>
    <mergeCell ref="C218:F218"/>
    <mergeCell ref="G218:J218"/>
    <mergeCell ref="K218:N218"/>
    <mergeCell ref="O218:R218"/>
    <mergeCell ref="C215:F215"/>
    <mergeCell ref="G215:J215"/>
    <mergeCell ref="K215:N215"/>
    <mergeCell ref="O215:R215"/>
    <mergeCell ref="C216:F216"/>
    <mergeCell ref="G216:J216"/>
    <mergeCell ref="K216:N216"/>
    <mergeCell ref="O216:R216"/>
    <mergeCell ref="A194:A201"/>
    <mergeCell ref="A202:A206"/>
    <mergeCell ref="A207:A210"/>
    <mergeCell ref="A211:A213"/>
    <mergeCell ref="A214:A215"/>
    <mergeCell ref="C214:F214"/>
    <mergeCell ref="G214:J214"/>
    <mergeCell ref="K214:N214"/>
    <mergeCell ref="O214:R214"/>
    <mergeCell ref="C184:F184"/>
    <mergeCell ref="G184:J184"/>
    <mergeCell ref="K184:N184"/>
    <mergeCell ref="O184:R184"/>
    <mergeCell ref="A185:R185"/>
    <mergeCell ref="A186:A193"/>
    <mergeCell ref="B186:B187"/>
    <mergeCell ref="C186:F186"/>
    <mergeCell ref="G186:J186"/>
    <mergeCell ref="K186:N186"/>
    <mergeCell ref="O186:R186"/>
    <mergeCell ref="C182:F182"/>
    <mergeCell ref="G182:J182"/>
    <mergeCell ref="K182:N182"/>
    <mergeCell ref="O182:R182"/>
    <mergeCell ref="C183:F183"/>
    <mergeCell ref="G183:J183"/>
    <mergeCell ref="K183:N183"/>
    <mergeCell ref="O183:R183"/>
    <mergeCell ref="C180:F180"/>
    <mergeCell ref="G180:J180"/>
    <mergeCell ref="K180:N180"/>
    <mergeCell ref="O180:R180"/>
    <mergeCell ref="C181:F181"/>
    <mergeCell ref="G181:J181"/>
    <mergeCell ref="K181:N181"/>
    <mergeCell ref="O181:R181"/>
    <mergeCell ref="C178:F178"/>
    <mergeCell ref="G178:J178"/>
    <mergeCell ref="K178:N178"/>
    <mergeCell ref="O178:R178"/>
    <mergeCell ref="C179:F179"/>
    <mergeCell ref="G179:J179"/>
    <mergeCell ref="K179:N179"/>
    <mergeCell ref="O179:R179"/>
    <mergeCell ref="A176:A177"/>
    <mergeCell ref="C176:F176"/>
    <mergeCell ref="G176:J176"/>
    <mergeCell ref="K176:N176"/>
    <mergeCell ref="O176:R176"/>
    <mergeCell ref="C177:F177"/>
    <mergeCell ref="G177:J177"/>
    <mergeCell ref="K177:N177"/>
    <mergeCell ref="O177:R177"/>
    <mergeCell ref="G174:J174"/>
    <mergeCell ref="K174:N174"/>
    <mergeCell ref="O174:R174"/>
    <mergeCell ref="C175:F175"/>
    <mergeCell ref="G175:J175"/>
    <mergeCell ref="K175:N175"/>
    <mergeCell ref="O175:R175"/>
    <mergeCell ref="A138:A141"/>
    <mergeCell ref="A142:A145"/>
    <mergeCell ref="A146:A158"/>
    <mergeCell ref="A159:A171"/>
    <mergeCell ref="A174:A175"/>
    <mergeCell ref="C174:F174"/>
    <mergeCell ref="A127:R127"/>
    <mergeCell ref="A128:A135"/>
    <mergeCell ref="B128:B129"/>
    <mergeCell ref="C128:F128"/>
    <mergeCell ref="G128:J128"/>
    <mergeCell ref="K128:N128"/>
    <mergeCell ref="O128:R128"/>
    <mergeCell ref="C125:F125"/>
    <mergeCell ref="G125:J125"/>
    <mergeCell ref="K125:N125"/>
    <mergeCell ref="O125:R125"/>
    <mergeCell ref="C126:F126"/>
    <mergeCell ref="G126:J126"/>
    <mergeCell ref="K126:N126"/>
    <mergeCell ref="O126:R126"/>
    <mergeCell ref="C123:F123"/>
    <mergeCell ref="G123:J123"/>
    <mergeCell ref="K123:N123"/>
    <mergeCell ref="O123:R123"/>
    <mergeCell ref="C124:F124"/>
    <mergeCell ref="G124:J124"/>
    <mergeCell ref="K124:N124"/>
    <mergeCell ref="O124:R124"/>
    <mergeCell ref="C121:F121"/>
    <mergeCell ref="G121:J121"/>
    <mergeCell ref="K121:N121"/>
    <mergeCell ref="O121:R121"/>
    <mergeCell ref="C122:F122"/>
    <mergeCell ref="G122:J122"/>
    <mergeCell ref="K122:N122"/>
    <mergeCell ref="O122:R122"/>
    <mergeCell ref="C119:F119"/>
    <mergeCell ref="G119:J119"/>
    <mergeCell ref="K119:N119"/>
    <mergeCell ref="O119:R119"/>
    <mergeCell ref="C120:F120"/>
    <mergeCell ref="G120:J120"/>
    <mergeCell ref="K120:N120"/>
    <mergeCell ref="O120:R120"/>
    <mergeCell ref="K117:N117"/>
    <mergeCell ref="O117:R117"/>
    <mergeCell ref="C118:F118"/>
    <mergeCell ref="G118:J118"/>
    <mergeCell ref="K118:N118"/>
    <mergeCell ref="O118:R118"/>
    <mergeCell ref="A106:A108"/>
    <mergeCell ref="A109:A112"/>
    <mergeCell ref="A113:A114"/>
    <mergeCell ref="B117:B118"/>
    <mergeCell ref="C117:F117"/>
    <mergeCell ref="G117:J117"/>
    <mergeCell ref="G91:J91"/>
    <mergeCell ref="K91:N91"/>
    <mergeCell ref="O91:R91"/>
    <mergeCell ref="A99:A101"/>
    <mergeCell ref="A102:A103"/>
    <mergeCell ref="A104:A105"/>
    <mergeCell ref="C89:F89"/>
    <mergeCell ref="G89:J89"/>
    <mergeCell ref="K89:N89"/>
    <mergeCell ref="O89:R89"/>
    <mergeCell ref="A2:R2"/>
    <mergeCell ref="A90:R90"/>
    <mergeCell ref="A91:A98"/>
    <mergeCell ref="B91:B92"/>
    <mergeCell ref="C91:F91"/>
    <mergeCell ref="C87:F87"/>
    <mergeCell ref="G87:J87"/>
    <mergeCell ref="K87:N87"/>
    <mergeCell ref="O87:R87"/>
    <mergeCell ref="C88:F88"/>
    <mergeCell ref="G88:J88"/>
    <mergeCell ref="K88:N88"/>
    <mergeCell ref="O88:R88"/>
    <mergeCell ref="C85:F85"/>
    <mergeCell ref="G85:J85"/>
    <mergeCell ref="K85:N85"/>
    <mergeCell ref="O85:R85"/>
    <mergeCell ref="C86:F86"/>
    <mergeCell ref="G86:J86"/>
    <mergeCell ref="K86:N86"/>
    <mergeCell ref="O86:R86"/>
    <mergeCell ref="C83:F83"/>
    <mergeCell ref="G83:J83"/>
    <mergeCell ref="K83:N83"/>
    <mergeCell ref="O83:R83"/>
    <mergeCell ref="C84:F84"/>
    <mergeCell ref="G84:J84"/>
    <mergeCell ref="K84:N84"/>
    <mergeCell ref="O84:R84"/>
    <mergeCell ref="C81:F81"/>
    <mergeCell ref="G81:J81"/>
    <mergeCell ref="K81:N81"/>
    <mergeCell ref="O81:R81"/>
    <mergeCell ref="C82:F82"/>
    <mergeCell ref="G82:J82"/>
    <mergeCell ref="K82:N82"/>
    <mergeCell ref="O82:R82"/>
    <mergeCell ref="C79:F79"/>
    <mergeCell ref="G79:J79"/>
    <mergeCell ref="K79:N79"/>
    <mergeCell ref="O79:R79"/>
    <mergeCell ref="C80:F80"/>
    <mergeCell ref="G80:J80"/>
    <mergeCell ref="K80:N80"/>
    <mergeCell ref="O80:R80"/>
    <mergeCell ref="A77:A78"/>
    <mergeCell ref="C77:F77"/>
    <mergeCell ref="G77:J77"/>
    <mergeCell ref="K77:N77"/>
    <mergeCell ref="O77:R77"/>
    <mergeCell ref="C78:F78"/>
    <mergeCell ref="G78:J78"/>
    <mergeCell ref="K78:N78"/>
    <mergeCell ref="O78:R78"/>
    <mergeCell ref="A36:A39"/>
    <mergeCell ref="B3:B4"/>
    <mergeCell ref="C3:F3"/>
    <mergeCell ref="G3:J3"/>
    <mergeCell ref="G75:J75"/>
    <mergeCell ref="K75:N75"/>
    <mergeCell ref="O75:R75"/>
    <mergeCell ref="C76:F76"/>
    <mergeCell ref="G76:J76"/>
    <mergeCell ref="K76:N76"/>
    <mergeCell ref="O76:R76"/>
    <mergeCell ref="A40:A49"/>
    <mergeCell ref="A50:A57"/>
    <mergeCell ref="A58:A63"/>
    <mergeCell ref="A64:A70"/>
    <mergeCell ref="A75:A76"/>
    <mergeCell ref="C75:F75"/>
    <mergeCell ref="K3:N3"/>
    <mergeCell ref="O3:R3"/>
    <mergeCell ref="A5:A12"/>
    <mergeCell ref="A1:R1"/>
    <mergeCell ref="A13:A15"/>
    <mergeCell ref="A16:A19"/>
    <mergeCell ref="A20:A24"/>
    <mergeCell ref="A25:A29"/>
    <mergeCell ref="A30:A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Ведомости 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LadykoES</cp:lastModifiedBy>
  <cp:lastPrinted>2021-01-12T02:02:10Z</cp:lastPrinted>
  <dcterms:created xsi:type="dcterms:W3CDTF">2005-11-25T04:10:05Z</dcterms:created>
  <dcterms:modified xsi:type="dcterms:W3CDTF">2021-03-17T07:01:51Z</dcterms:modified>
</cp:coreProperties>
</file>