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Совещания, селектора\для размещения на сайте контрольные замеры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ПС" sheetId="6" r:id="rId2"/>
  </sheets>
  <definedNames>
    <definedName name="_xlnm.Print_Titles" localSheetId="0">нагрузки!$5:$6</definedName>
    <definedName name="_xlnm.Print_Area" localSheetId="0">нагрузки!$A$1:$L$57</definedName>
  </definedNames>
  <calcPr calcId="162913" refMode="R1C1"/>
</workbook>
</file>

<file path=xl/calcChain.xml><?xml version="1.0" encoding="utf-8"?>
<calcChain xmlns="http://schemas.openxmlformats.org/spreadsheetml/2006/main">
  <c r="E45" i="5" l="1"/>
  <c r="E53" i="5"/>
  <c r="F45" i="5"/>
  <c r="F53" i="5" l="1"/>
  <c r="E9" i="5" l="1"/>
  <c r="F9" i="5" l="1"/>
  <c r="G9" i="5"/>
  <c r="H9" i="5"/>
  <c r="I9" i="5"/>
  <c r="J9" i="5"/>
  <c r="K9" i="5"/>
  <c r="L9" i="5"/>
  <c r="F13" i="5"/>
  <c r="G13" i="5"/>
  <c r="H13" i="5"/>
  <c r="I13" i="5"/>
  <c r="J13" i="5"/>
  <c r="K13" i="5"/>
  <c r="L13" i="5"/>
  <c r="E13" i="5"/>
  <c r="F20" i="5"/>
  <c r="G20" i="5"/>
  <c r="H20" i="5"/>
  <c r="I20" i="5"/>
  <c r="J20" i="5"/>
  <c r="K20" i="5"/>
  <c r="L20" i="5"/>
  <c r="E20" i="5"/>
  <c r="F23" i="5"/>
  <c r="G23" i="5"/>
  <c r="H23" i="5"/>
  <c r="I23" i="5"/>
  <c r="J23" i="5"/>
  <c r="K23" i="5"/>
  <c r="L23" i="5"/>
  <c r="E23" i="5"/>
  <c r="F30" i="5"/>
  <c r="G30" i="5"/>
  <c r="H30" i="5"/>
  <c r="I30" i="5"/>
  <c r="J30" i="5"/>
  <c r="K30" i="5"/>
  <c r="L30" i="5"/>
  <c r="E30" i="5"/>
  <c r="F37" i="5"/>
  <c r="G37" i="5"/>
  <c r="H37" i="5"/>
  <c r="I37" i="5"/>
  <c r="J37" i="5"/>
  <c r="K37" i="5"/>
  <c r="L37" i="5"/>
  <c r="E37" i="5"/>
  <c r="E40" i="5"/>
  <c r="G45" i="5"/>
  <c r="H45" i="5"/>
  <c r="I45" i="5"/>
  <c r="J45" i="5"/>
  <c r="K45" i="5"/>
  <c r="L45" i="5"/>
  <c r="G53" i="5"/>
  <c r="H53" i="5"/>
  <c r="I53" i="5"/>
  <c r="J53" i="5"/>
  <c r="K53" i="5"/>
  <c r="L53" i="5"/>
  <c r="L40" i="5" l="1"/>
  <c r="K40" i="5"/>
  <c r="J40" i="5"/>
  <c r="I40" i="5"/>
  <c r="H40" i="5"/>
  <c r="G40" i="5"/>
  <c r="F40" i="5"/>
</calcChain>
</file>

<file path=xl/sharedStrings.xml><?xml version="1.0" encoding="utf-8"?>
<sst xmlns="http://schemas.openxmlformats.org/spreadsheetml/2006/main" count="811" uniqueCount="429">
  <si>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</si>
  <si>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</si>
  <si>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</si>
  <si>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</si>
  <si>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</si>
  <si>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</si>
  <si>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</si>
  <si>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</si>
  <si>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</si>
  <si>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</si>
  <si>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</si>
  <si>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</si>
  <si>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</si>
  <si>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</si>
  <si>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</si>
  <si>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</si>
  <si>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</si>
  <si>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</si>
  <si>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</si>
  <si>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</si>
  <si>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</si>
  <si>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</si>
  <si>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</si>
  <si>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</si>
  <si>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</si>
  <si>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</si>
  <si>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</si>
  <si>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</si>
  <si>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</si>
  <si>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</si>
  <si>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</si>
  <si>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</si>
  <si>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</si>
  <si>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</si>
  <si>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</si>
  <si>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</si>
  <si>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</si>
  <si>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</si>
  <si>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</si>
  <si>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</si>
  <si>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</si>
  <si>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</si>
  <si>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</si>
  <si>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</si>
  <si>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В.В. Жданов</t>
  </si>
  <si>
    <t>Заместитель главного инженера</t>
  </si>
  <si>
    <t>по оперативной работе</t>
  </si>
  <si>
    <t>Т-2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</si>
  <si>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</si>
  <si>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t>по подстанциям АО "Электромагистраль" на 15.06.2022г.</t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</si>
  <si>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</si>
  <si>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r>
      <t>17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</si>
  <si>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</si>
  <si>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</si>
  <si>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</si>
  <si>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</si>
  <si>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</si>
  <si>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</si>
  <si>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</si>
  <si>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</si>
  <si>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</si>
  <si>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</si>
  <si>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</si>
  <si>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</si>
  <si>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</si>
  <si>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</si>
  <si>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Беловская ГРЭС – Восточная I цепь</t>
  </si>
  <si>
    <t>ВЛ 220 кВ 251</t>
  </si>
  <si>
    <t>ВЛ 220 кВ Б-1</t>
  </si>
  <si>
    <t>2Ш-220</t>
  </si>
  <si>
    <t>ВЛ 220 кВ Беловская ГРЭС – Восточная II цепь</t>
  </si>
  <si>
    <t>ВЛ 220 кВ 252 (через ОВ-220)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</si>
  <si>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</si>
  <si>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</si>
  <si>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</si>
  <si>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</si>
  <si>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</si>
  <si>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</si>
  <si>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</si>
  <si>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 xml:space="preserve">ВЛ 110 кВ Б-5 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</si>
  <si>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</si>
  <si>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</si>
  <si>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</si>
  <si>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</si>
  <si>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</si>
  <si>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</si>
  <si>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</si>
  <si>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</si>
  <si>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</si>
  <si>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</si>
  <si>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</si>
  <si>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</si>
  <si>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</si>
  <si>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</si>
  <si>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 xml:space="preserve">ВЛ 110 кВ Б-4 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</si>
  <si>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</si>
  <si>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</si>
  <si>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</si>
  <si>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</si>
  <si>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</si>
  <si>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</si>
  <si>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</si>
  <si>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</si>
  <si>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</si>
  <si>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</si>
  <si>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</si>
  <si>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</si>
  <si>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</si>
  <si>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</si>
  <si>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</si>
  <si>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</si>
  <si>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</si>
  <si>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</si>
  <si>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</si>
  <si>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</si>
  <si>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</si>
  <si>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</si>
  <si>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</si>
  <si>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</si>
  <si>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</si>
  <si>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</si>
  <si>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</si>
  <si>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</si>
  <si>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</si>
  <si>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</si>
  <si>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</si>
  <si>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</si>
  <si>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</si>
  <si>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</si>
  <si>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</si>
  <si>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</si>
  <si>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</si>
  <si>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1ТСН</t>
  </si>
  <si>
    <t>2ТСН</t>
  </si>
  <si>
    <t>3ТСН</t>
  </si>
  <si>
    <t>4ТСН</t>
  </si>
  <si>
    <t>АНЦАПФА</t>
  </si>
  <si>
    <t>ЛРТ</t>
  </si>
  <si>
    <t>Ведомость почасовых замеров нагрузок и напряжений за 15.06.2022</t>
  </si>
  <si>
    <t xml:space="preserve">ПС 220 кВ Восточная 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</si>
  <si>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</si>
  <si>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</si>
  <si>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</si>
  <si>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</si>
  <si>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</si>
  <si>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</si>
  <si>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</si>
  <si>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</si>
  <si>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</si>
  <si>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</si>
  <si>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</si>
  <si>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</si>
  <si>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</si>
  <si>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</si>
  <si>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</si>
  <si>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</si>
  <si>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</si>
  <si>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</si>
  <si>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</si>
  <si>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</si>
  <si>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</si>
  <si>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</si>
  <si>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</si>
  <si>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</si>
  <si>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</si>
  <si>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</si>
  <si>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</si>
  <si>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</si>
  <si>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</si>
  <si>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</si>
  <si>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</si>
  <si>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</si>
  <si>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</si>
  <si>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</si>
  <si>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</si>
  <si>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</si>
  <si>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</si>
  <si>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</si>
  <si>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</si>
  <si>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</si>
  <si>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</si>
  <si>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</si>
  <si>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</si>
  <si>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</si>
  <si>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</si>
  <si>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</si>
  <si>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</si>
  <si>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</si>
  <si>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</si>
  <si>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</si>
  <si>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</si>
  <si>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</si>
  <si>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</si>
  <si>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</si>
  <si>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</si>
  <si>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</si>
  <si>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</si>
  <si>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</si>
  <si>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</si>
  <si>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</si>
  <si>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</si>
  <si>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</si>
  <si>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</si>
  <si>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</si>
  <si>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</si>
  <si>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</si>
  <si>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</si>
  <si>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</si>
  <si>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</si>
  <si>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</si>
  <si>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</si>
  <si>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</si>
  <si>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</si>
  <si>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</si>
  <si>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</si>
  <si>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</si>
  <si>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</si>
  <si>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</si>
  <si>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</si>
  <si>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</si>
  <si>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</si>
  <si>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</si>
  <si>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</si>
  <si>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</si>
  <si>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</si>
  <si>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</si>
  <si>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</si>
  <si>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</si>
  <si>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</si>
  <si>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</si>
  <si>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</si>
  <si>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</si>
  <si>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</si>
  <si>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</si>
  <si>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</si>
  <si>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</si>
  <si>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</si>
  <si>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</si>
  <si>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</si>
  <si>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</si>
  <si>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</si>
  <si>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</si>
  <si>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</si>
  <si>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</si>
  <si>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</si>
  <si>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</si>
  <si>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</si>
  <si>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</si>
  <si>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</si>
  <si>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</si>
  <si>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</si>
  <si>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</si>
  <si>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</si>
  <si>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В-110-2АТ (через ОВ-110)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</si>
  <si>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</si>
  <si>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</si>
  <si>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</si>
  <si>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</si>
  <si>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</si>
  <si>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</si>
  <si>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</si>
  <si>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</si>
  <si>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</si>
  <si>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</si>
  <si>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</si>
  <si>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</si>
  <si>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</si>
  <si>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</si>
  <si>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</si>
  <si>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</si>
  <si>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</si>
  <si>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</si>
  <si>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</si>
  <si>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</si>
  <si>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</si>
  <si>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</si>
  <si>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</si>
  <si>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</si>
  <si>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</si>
  <si>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</si>
  <si>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</si>
  <si>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</si>
  <si>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</si>
  <si>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</si>
  <si>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</si>
  <si>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</si>
  <si>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</si>
  <si>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</si>
  <si>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</si>
  <si>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</si>
  <si>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</si>
  <si>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r>
      <t>Δ</t>
    </r>
    <r>
      <rPr>
        <sz val="12"/>
        <rFont val="Times New Roman"/>
        <family val="1"/>
        <charset val="204"/>
      </rPr>
      <t>Q</t>
    </r>
  </si>
  <si>
    <t>СШ-245</t>
  </si>
  <si>
    <t>СШ-246</t>
  </si>
  <si>
    <t>ПС 220 кВ Тулинская</t>
  </si>
  <si>
    <t>В-110-1АТ (через ОВ-110)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</si>
  <si>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</si>
  <si>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</si>
  <si>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</si>
  <si>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</si>
  <si>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</si>
  <si>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</si>
  <si>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</si>
  <si>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</si>
  <si>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</si>
  <si>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</si>
  <si>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</si>
  <si>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</si>
  <si>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</si>
  <si>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</si>
  <si>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</si>
  <si>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</si>
  <si>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</si>
  <si>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</si>
  <si>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</si>
  <si>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</si>
  <si>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</si>
  <si>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</si>
  <si>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</si>
  <si>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</si>
  <si>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</si>
  <si>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</si>
  <si>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</si>
  <si>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</si>
  <si>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</si>
  <si>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</si>
  <si>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</si>
  <si>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</si>
  <si>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</si>
  <si>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</si>
  <si>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</si>
  <si>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</si>
  <si>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</si>
  <si>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</si>
  <si>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</si>
  <si>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</si>
  <si>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</si>
  <si>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</si>
  <si>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</si>
  <si>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</si>
  <si>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</si>
  <si>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</si>
  <si>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</si>
  <si>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</si>
  <si>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</si>
  <si>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</si>
  <si>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</si>
  <si>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</si>
  <si>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</si>
  <si>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</si>
  <si>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</si>
  <si>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</si>
  <si>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</si>
  <si>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</si>
  <si>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</si>
  <si>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</si>
  <si>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</si>
  <si>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</si>
  <si>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</si>
  <si>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</si>
  <si>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</si>
  <si>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</si>
  <si>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</si>
  <si>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</si>
  <si>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</si>
  <si>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</si>
  <si>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</si>
  <si>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</si>
  <si>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</si>
  <si>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</si>
  <si>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</si>
  <si>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</si>
  <si>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</si>
  <si>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</si>
  <si>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</si>
  <si>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</si>
  <si>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</si>
  <si>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</si>
  <si>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</si>
  <si>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>ПС 220 кВ Чулымская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</si>
  <si>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</si>
  <si>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</si>
  <si>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</si>
  <si>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</si>
  <si>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</si>
  <si>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</si>
  <si>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</si>
  <si>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 xml:space="preserve">ВЛ 110  кВ  З-5 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</si>
  <si>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</si>
  <si>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</si>
  <si>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</si>
  <si>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</si>
  <si>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</si>
  <si>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</si>
  <si>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</si>
  <si>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</si>
  <si>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</si>
  <si>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</si>
  <si>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</si>
  <si>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</si>
  <si>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</si>
  <si>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</si>
  <si>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</si>
  <si>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</si>
  <si>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</si>
  <si>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ЛРТ 2АТ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</si>
  <si>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</si>
  <si>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</si>
  <si>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</si>
  <si>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</si>
  <si>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</si>
  <si>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</si>
  <si>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</si>
  <si>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</si>
  <si>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</si>
  <si>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</si>
  <si>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</si>
  <si>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</si>
  <si>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</si>
  <si>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</si>
  <si>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</si>
  <si>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</si>
  <si>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</si>
  <si>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</si>
  <si>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</si>
  <si>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</si>
  <si>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</si>
  <si>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</si>
  <si>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ВЛ 110 кВ 0ТСН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</si>
</sst>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6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vertical="top"/>
    </xf>
    <xf numFmtId="0" fontId="9" fillId="0" borderId="20" xfId="0" applyNumberFormat="1" applyFont="1" applyFill="1" applyBorder="1" applyAlignment="1" applyProtection="1">
      <alignment vertical="top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11" fillId="2" borderId="10" xfId="0" applyNumberFormat="1" applyFont="1" applyFill="1" applyBorder="1" applyAlignment="1" applyProtection="1">
      <alignment horizontal="center"/>
    </xf>
    <xf numFmtId="2" fontId="11" fillId="2" borderId="11" xfId="0" applyNumberFormat="1" applyFont="1" applyFill="1" applyBorder="1" applyAlignment="1" applyProtection="1">
      <alignment horizontal="center"/>
    </xf>
    <xf numFmtId="2" fontId="5" fillId="2" borderId="5" xfId="4" applyNumberFormat="1" applyFont="1" applyFill="1" applyBorder="1" applyAlignment="1">
      <alignment horizontal="center"/>
    </xf>
    <xf numFmtId="2" fontId="5" fillId="2" borderId="6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5" fillId="2" borderId="8" xfId="4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2" fontId="13" fillId="2" borderId="10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9" fillId="2" borderId="5" xfId="4" applyNumberFormat="1" applyFont="1" applyFill="1" applyBorder="1" applyAlignment="1">
      <alignment horizontal="center"/>
    </xf>
    <xf numFmtId="2" fontId="9" fillId="2" borderId="6" xfId="4" applyNumberFormat="1" applyFont="1" applyFill="1" applyBorder="1" applyAlignment="1">
      <alignment horizontal="center"/>
    </xf>
    <xf numFmtId="2" fontId="9" fillId="2" borderId="1" xfId="4" applyNumberFormat="1" applyFont="1" applyFill="1" applyBorder="1" applyAlignment="1">
      <alignment horizontal="center"/>
    </xf>
    <xf numFmtId="2" fontId="9" fillId="2" borderId="8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 applyProtection="1">
      <alignment horizontal="center"/>
    </xf>
    <xf numFmtId="2" fontId="15" fillId="2" borderId="11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8" xfId="0" applyNumberFormat="1" applyFont="1" applyFill="1" applyBorder="1" applyAlignment="1" applyProtection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vertical="center" textRotation="90" wrapText="1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 wrapText="1"/>
    </xf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0" fillId="0" borderId="25" xfId="0" applyBorder="1" applyAlignment="1">
      <alignment horizontal="center" vertical="center" textRotation="90" wrapText="1"/>
    </xf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6" fillId="2" borderId="32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0" fillId="0" borderId="34" xfId="0" applyBorder="1" applyAlignment="1">
      <alignment horizontal="center" vertical="center" textRotation="90" wrapText="1"/>
    </xf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36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9" fillId="0" borderId="21" xfId="1" applyFont="1" applyBorder="1" applyAlignment="1">
      <alignment horizontal="center" vertical="center" wrapText="1"/>
    </xf>
    <xf numFmtId="0" fontId="16" fillId="2" borderId="37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6" fillId="2" borderId="38" xfId="0" applyNumberFormat="1" applyFont="1" applyFill="1" applyBorder="1" applyAlignment="1"/>
    <xf numFmtId="0" fontId="16" fillId="2" borderId="39" xfId="0" applyNumberFormat="1" applyFont="1" applyFill="1" applyBorder="1" applyAlignment="1"/>
    <xf numFmtId="0" fontId="16" fillId="2" borderId="15" xfId="0" applyNumberFormat="1" applyFont="1" applyFill="1" applyBorder="1" applyAlignment="1"/>
    <xf numFmtId="0" fontId="9" fillId="0" borderId="40" xfId="1" applyFont="1" applyBorder="1" applyAlignment="1">
      <alignment horizontal="center" vertical="center" wrapText="1"/>
    </xf>
    <xf numFmtId="0" fontId="16" fillId="2" borderId="14" xfId="0" applyNumberFormat="1" applyFont="1" applyFill="1" applyBorder="1" applyAlignment="1"/>
    <xf numFmtId="0" fontId="9" fillId="0" borderId="42" xfId="1" applyFont="1" applyBorder="1" applyAlignment="1">
      <alignment horizontal="center" vertical="center" wrapText="1"/>
    </xf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27" xfId="0" applyNumberFormat="1" applyFont="1" applyFill="1" applyBorder="1" applyAlignment="1"/>
    <xf numFmtId="0" fontId="16" fillId="2" borderId="43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44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46" xfId="0" applyNumberFormat="1" applyFont="1" applyFill="1" applyBorder="1" applyAlignment="1"/>
    <xf numFmtId="0" fontId="16" fillId="0" borderId="7" xfId="0" applyNumberFormat="1" applyFont="1" applyFill="1" applyBorder="1" applyAlignment="1"/>
    <xf numFmtId="0" fontId="16" fillId="0" borderId="4" xfId="0" applyNumberFormat="1" applyFont="1" applyFill="1" applyBorder="1" applyAlignment="1"/>
    <xf numFmtId="0" fontId="18" fillId="0" borderId="47" xfId="1" applyFont="1" applyFill="1" applyBorder="1" applyAlignment="1">
      <alignment horizontal="center" vertical="center" wrapText="1"/>
    </xf>
    <xf numFmtId="0" fontId="16" fillId="2" borderId="48" xfId="0" applyNumberFormat="1" applyFont="1" applyFill="1" applyBorder="1" applyAlignment="1"/>
    <xf numFmtId="0" fontId="16" fillId="2" borderId="49" xfId="0" applyNumberFormat="1" applyFont="1" applyFill="1" applyBorder="1" applyAlignment="1"/>
    <xf numFmtId="0" fontId="16" fillId="2" borderId="16" xfId="0" applyNumberFormat="1" applyFont="1" applyFill="1" applyBorder="1" applyAlignment="1"/>
    <xf numFmtId="0" fontId="16" fillId="2" borderId="19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51" xfId="0" applyNumberFormat="1" applyFont="1" applyFill="1" applyBorder="1" applyAlignment="1"/>
    <xf numFmtId="0" fontId="16" fillId="2" borderId="52" xfId="0" applyNumberFormat="1" applyFont="1" applyFill="1" applyBorder="1" applyAlignment="1"/>
    <xf numFmtId="0" fontId="16" fillId="2" borderId="53" xfId="0" applyNumberFormat="1" applyFont="1" applyFill="1" applyBorder="1" applyAlignment="1"/>
    <xf numFmtId="0" fontId="16" fillId="2" borderId="54" xfId="0" applyNumberFormat="1" applyFont="1" applyFill="1" applyBorder="1" applyAlignment="1"/>
    <xf numFmtId="0" fontId="16" fillId="2" borderId="17" xfId="0" applyNumberFormat="1" applyFont="1" applyFill="1" applyBorder="1" applyAlignment="1"/>
    <xf numFmtId="0" fontId="16" fillId="2" borderId="55" xfId="0" applyNumberFormat="1" applyFont="1" applyFill="1" applyBorder="1" applyAlignment="1"/>
    <xf numFmtId="0" fontId="16" fillId="2" borderId="56" xfId="0" applyNumberFormat="1" applyFont="1" applyFill="1" applyBorder="1" applyAlignment="1"/>
    <xf numFmtId="0" fontId="20" fillId="0" borderId="57" xfId="1" applyFont="1" applyBorder="1" applyAlignment="1">
      <alignment horizontal="center" vertical="center" wrapText="1"/>
    </xf>
    <xf numFmtId="0" fontId="20" fillId="0" borderId="60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NumberFormat="1" applyFill="1" applyBorder="1" applyAlignment="1"/>
    <xf numFmtId="0" fontId="0" fillId="0" borderId="0" xfId="0" applyBorder="1" applyAlignment="1"/>
    <xf numFmtId="0" fontId="0" fillId="0" borderId="29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 textRotation="90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2" fillId="2" borderId="21" xfId="0" applyFont="1" applyFill="1" applyBorder="1" applyAlignment="1">
      <alignment horizontal="left" vertical="top"/>
    </xf>
    <xf numFmtId="0" fontId="0" fillId="0" borderId="63" xfId="0" applyBorder="1" applyAlignment="1">
      <alignment horizontal="center" vertical="center"/>
    </xf>
    <xf numFmtId="0" fontId="22" fillId="2" borderId="63" xfId="0" applyFont="1" applyFill="1" applyBorder="1" applyAlignment="1">
      <alignment horizontal="left" vertical="top"/>
    </xf>
    <xf numFmtId="0" fontId="21" fillId="0" borderId="21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57" xfId="0" applyFont="1" applyBorder="1" applyAlignment="1"/>
    <xf numFmtId="0" fontId="22" fillId="0" borderId="65" xfId="0" applyFont="1" applyBorder="1" applyAlignment="1"/>
    <xf numFmtId="0" fontId="22" fillId="0" borderId="60" xfId="0" applyFont="1" applyBorder="1" applyAlignment="1"/>
    <xf numFmtId="20" fontId="22" fillId="0" borderId="63" xfId="0" applyNumberFormat="1" applyFont="1" applyFill="1" applyBorder="1" applyAlignment="1">
      <alignment horizontal="center" wrapText="1"/>
    </xf>
    <xf numFmtId="20" fontId="22" fillId="0" borderId="64" xfId="0" applyNumberFormat="1" applyFont="1" applyFill="1" applyBorder="1" applyAlignment="1">
      <alignment horizontal="center" wrapText="1"/>
    </xf>
    <xf numFmtId="20" fontId="22" fillId="0" borderId="49" xfId="0" applyNumberFormat="1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67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9" fillId="0" borderId="22" xfId="1" applyFont="1" applyBorder="1" applyAlignment="1">
      <alignment horizontal="center" vertical="center" textRotation="90" wrapText="1"/>
    </xf>
    <xf numFmtId="0" fontId="16" fillId="0" borderId="69" xfId="0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textRotation="90" wrapText="1"/>
    </xf>
    <xf numFmtId="0" fontId="9" fillId="0" borderId="63" xfId="1" applyFont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 wrapText="1"/>
    </xf>
    <xf numFmtId="0" fontId="22" fillId="0" borderId="63" xfId="0" applyFont="1" applyFill="1" applyBorder="1" applyAlignment="1">
      <alignment vertical="center" wrapText="1"/>
    </xf>
    <xf numFmtId="0" fontId="22" fillId="0" borderId="57" xfId="0" applyFont="1" applyFill="1" applyBorder="1" applyAlignment="1">
      <alignment vertical="center" wrapText="1"/>
    </xf>
    <xf numFmtId="0" fontId="22" fillId="0" borderId="65" xfId="0" applyFont="1" applyFill="1" applyBorder="1" applyAlignment="1">
      <alignment vertical="center" wrapText="1"/>
    </xf>
    <xf numFmtId="0" fontId="22" fillId="0" borderId="4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textRotation="90" wrapText="1"/>
    </xf>
    <xf numFmtId="0" fontId="16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textRotation="90" wrapText="1"/>
    </xf>
    <xf numFmtId="0" fontId="9" fillId="0" borderId="22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34" xfId="1" applyFont="1" applyFill="1" applyBorder="1" applyAlignment="1">
      <alignment horizontal="center" vertical="center" wrapText="1"/>
    </xf>
    <xf numFmtId="0" fontId="23" fillId="0" borderId="69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wrapText="1"/>
    </xf>
    <xf numFmtId="0" fontId="16" fillId="0" borderId="51" xfId="0" applyNumberFormat="1" applyFont="1" applyBorder="1" applyAlignment="1"/>
    <xf numFmtId="0" fontId="22" fillId="0" borderId="32" xfId="0" applyNumberFormat="1" applyFont="1" applyBorder="1" applyAlignment="1"/>
    <xf numFmtId="0" fontId="22" fillId="0" borderId="36" xfId="0" applyNumberFormat="1" applyFont="1" applyBorder="1" applyAlignment="1"/>
    <xf numFmtId="0" fontId="22" fillId="0" borderId="30" xfId="0" applyNumberFormat="1" applyFont="1" applyBorder="1" applyAlignment="1"/>
    <xf numFmtId="20" fontId="17" fillId="0" borderId="24" xfId="0" applyNumberFormat="1" applyFont="1" applyBorder="1" applyAlignment="1">
      <alignment horizontal="center" wrapText="1"/>
    </xf>
    <xf numFmtId="20" fontId="17" fillId="0" borderId="23" xfId="0" applyNumberFormat="1" applyFont="1" applyBorder="1" applyAlignment="1">
      <alignment horizontal="center" wrapText="1"/>
    </xf>
    <xf numFmtId="20" fontId="17" fillId="0" borderId="58" xfId="0" applyNumberFormat="1" applyFont="1" applyBorder="1" applyAlignment="1">
      <alignment horizontal="center" wrapText="1"/>
    </xf>
    <xf numFmtId="20" fontId="17" fillId="0" borderId="24" xfId="0" applyNumberFormat="1" applyFont="1" applyBorder="1" applyAlignment="1">
      <alignment horizontal="center"/>
    </xf>
    <xf numFmtId="20" fontId="17" fillId="0" borderId="23" xfId="0" applyNumberFormat="1" applyFont="1" applyBorder="1" applyAlignment="1">
      <alignment horizontal="center"/>
    </xf>
    <xf numFmtId="20" fontId="17" fillId="0" borderId="58" xfId="0" applyNumberFormat="1" applyFont="1" applyBorder="1" applyAlignment="1">
      <alignment horizontal="center"/>
    </xf>
    <xf numFmtId="20" fontId="17" fillId="0" borderId="4" xfId="0" applyNumberFormat="1" applyFont="1" applyBorder="1" applyAlignment="1">
      <alignment horizontal="center"/>
    </xf>
    <xf numFmtId="20" fontId="17" fillId="0" borderId="5" xfId="0" applyNumberFormat="1" applyFont="1" applyBorder="1" applyAlignment="1">
      <alignment horizontal="center"/>
    </xf>
    <xf numFmtId="20" fontId="17" fillId="0" borderId="6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4" xfId="0" applyNumberFormat="1" applyFont="1" applyBorder="1" applyAlignment="1"/>
    <xf numFmtId="0" fontId="22" fillId="0" borderId="5" xfId="0" applyNumberFormat="1" applyFont="1" applyBorder="1" applyAlignment="1"/>
    <xf numFmtId="0" fontId="22" fillId="0" borderId="6" xfId="0" applyNumberFormat="1" applyFont="1" applyBorder="1" applyAlignment="1"/>
    <xf numFmtId="0" fontId="22" fillId="0" borderId="7" xfId="0" applyNumberFormat="1" applyFont="1" applyBorder="1" applyAlignment="1"/>
    <xf numFmtId="0" fontId="22" fillId="0" borderId="1" xfId="0" applyNumberFormat="1" applyFont="1" applyBorder="1" applyAlignment="1"/>
    <xf numFmtId="0" fontId="22" fillId="0" borderId="8" xfId="0" applyNumberFormat="1" applyFont="1" applyBorder="1" applyAlignment="1"/>
    <xf numFmtId="0" fontId="22" fillId="0" borderId="9" xfId="0" applyNumberFormat="1" applyFont="1" applyBorder="1" applyAlignment="1"/>
    <xf numFmtId="0" fontId="22" fillId="0" borderId="10" xfId="0" applyNumberFormat="1" applyFont="1" applyBorder="1" applyAlignment="1"/>
    <xf numFmtId="0" fontId="22" fillId="0" borderId="11" xfId="0" applyNumberFormat="1" applyFont="1" applyBorder="1" applyAlignment="1"/>
    <xf numFmtId="0" fontId="22" fillId="0" borderId="50" xfId="0" applyNumberFormat="1" applyFont="1" applyBorder="1" applyAlignment="1"/>
    <xf numFmtId="0" fontId="22" fillId="0" borderId="48" xfId="0" applyNumberFormat="1" applyFont="1" applyBorder="1" applyAlignment="1"/>
    <xf numFmtId="0" fontId="22" fillId="0" borderId="51" xfId="0" applyNumberFormat="1" applyFont="1" applyBorder="1" applyAlignment="1"/>
    <xf numFmtId="0" fontId="22" fillId="0" borderId="13" xfId="0" applyNumberFormat="1" applyFont="1" applyBorder="1" applyAlignment="1"/>
    <xf numFmtId="0" fontId="22" fillId="0" borderId="44" xfId="0" applyNumberFormat="1" applyFont="1" applyBorder="1" applyAlignment="1"/>
    <xf numFmtId="0" fontId="22" fillId="0" borderId="38" xfId="0" applyNumberFormat="1" applyFont="1" applyBorder="1" applyAlignment="1"/>
    <xf numFmtId="0" fontId="22" fillId="0" borderId="52" xfId="0" applyNumberFormat="1" applyFont="1" applyBorder="1" applyAlignment="1"/>
    <xf numFmtId="0" fontId="22" fillId="0" borderId="37" xfId="0" applyNumberFormat="1" applyFont="1" applyBorder="1" applyAlignment="1"/>
    <xf numFmtId="0" fontId="22" fillId="0" borderId="3" xfId="0" applyNumberFormat="1" applyFont="1" applyBorder="1" applyAlignment="1"/>
    <xf numFmtId="0" fontId="22" fillId="0" borderId="15" xfId="0" applyNumberFormat="1" applyFont="1" applyBorder="1" applyAlignment="1"/>
    <xf numFmtId="0" fontId="22" fillId="0" borderId="12" xfId="0" applyNumberFormat="1" applyFont="1" applyBorder="1" applyAlignment="1"/>
    <xf numFmtId="0" fontId="22" fillId="0" borderId="2" xfId="0" applyNumberFormat="1" applyFont="1" applyBorder="1" applyAlignment="1"/>
    <xf numFmtId="0" fontId="22" fillId="0" borderId="14" xfId="0" applyNumberFormat="1" applyFont="1" applyBorder="1" applyAlignment="1"/>
    <xf numFmtId="0" fontId="22" fillId="0" borderId="39" xfId="0" applyNumberFormat="1" applyFont="1" applyBorder="1" applyAlignment="1"/>
    <xf numFmtId="0" fontId="22" fillId="0" borderId="4" xfId="0" applyNumberFormat="1" applyFont="1" applyBorder="1" applyAlignment="1">
      <alignment horizontal="center"/>
    </xf>
    <xf numFmtId="0" fontId="22" fillId="0" borderId="5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2" fillId="0" borderId="73" xfId="0" applyNumberFormat="1" applyFont="1" applyBorder="1" applyAlignment="1">
      <alignment horizontal="center"/>
    </xf>
    <xf numFmtId="0" fontId="22" fillId="0" borderId="3" xfId="0" applyNumberFormat="1" applyFont="1" applyBorder="1" applyAlignment="1">
      <alignment horizontal="center"/>
    </xf>
    <xf numFmtId="0" fontId="22" fillId="0" borderId="39" xfId="0" applyNumberFormat="1" applyFont="1" applyBorder="1" applyAlignment="1">
      <alignment horizontal="center"/>
    </xf>
    <xf numFmtId="0" fontId="22" fillId="0" borderId="37" xfId="0" applyNumberFormat="1" applyFont="1" applyBorder="1" applyAlignment="1">
      <alignment horizontal="center"/>
    </xf>
    <xf numFmtId="0" fontId="22" fillId="0" borderId="15" xfId="0" applyNumberFormat="1" applyFont="1" applyBorder="1" applyAlignment="1">
      <alignment horizontal="center"/>
    </xf>
    <xf numFmtId="0" fontId="22" fillId="0" borderId="66" xfId="0" applyNumberFormat="1" applyFont="1" applyBorder="1" applyAlignment="1">
      <alignment horizontal="center"/>
    </xf>
    <xf numFmtId="0" fontId="22" fillId="0" borderId="30" xfId="0" applyNumberFormat="1" applyFont="1" applyBorder="1" applyAlignment="1">
      <alignment horizontal="center"/>
    </xf>
    <xf numFmtId="0" fontId="22" fillId="0" borderId="50" xfId="0" applyNumberFormat="1" applyFont="1" applyBorder="1" applyAlignment="1">
      <alignment horizontal="center"/>
    </xf>
    <xf numFmtId="0" fontId="22" fillId="0" borderId="48" xfId="0" applyNumberFormat="1" applyFont="1" applyBorder="1" applyAlignment="1">
      <alignment horizontal="center"/>
    </xf>
    <xf numFmtId="0" fontId="22" fillId="0" borderId="52" xfId="0" applyNumberFormat="1" applyFont="1" applyBorder="1" applyAlignment="1">
      <alignment horizontal="center"/>
    </xf>
    <xf numFmtId="0" fontId="22" fillId="0" borderId="72" xfId="0" applyNumberFormat="1" applyFont="1" applyBorder="1" applyAlignment="1">
      <alignment horizontal="center"/>
    </xf>
    <xf numFmtId="0" fontId="22" fillId="0" borderId="51" xfId="0" applyNumberFormat="1" applyFont="1" applyBorder="1" applyAlignment="1">
      <alignment horizontal="center"/>
    </xf>
    <xf numFmtId="0" fontId="9" fillId="0" borderId="21" xfId="1" applyFont="1" applyBorder="1" applyAlignment="1">
      <alignment vertical="center" textRotation="90" wrapText="1"/>
    </xf>
    <xf numFmtId="0" fontId="17" fillId="0" borderId="22" xfId="1" applyFont="1" applyBorder="1" applyAlignment="1">
      <alignment horizontal="center" vertical="center" textRotation="90" wrapText="1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0" borderId="25" xfId="1" applyFont="1" applyBorder="1" applyAlignment="1">
      <alignment horizontal="center" vertical="center" textRotation="90" wrapText="1"/>
    </xf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22" fillId="2" borderId="32" xfId="0" applyNumberFormat="1" applyFont="1" applyFill="1" applyBorder="1" applyAlignment="1"/>
    <xf numFmtId="0" fontId="17" fillId="2" borderId="32" xfId="0" applyNumberFormat="1" applyFont="1" applyFill="1" applyBorder="1" applyAlignment="1"/>
    <xf numFmtId="0" fontId="17" fillId="2" borderId="8" xfId="0" applyNumberFormat="1" applyFont="1" applyFill="1" applyBorder="1" applyAlignment="1"/>
    <xf numFmtId="0" fontId="17" fillId="0" borderId="34" xfId="1" applyFont="1" applyBorder="1" applyAlignment="1">
      <alignment horizontal="center" vertical="center" textRotation="90" wrapText="1"/>
    </xf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7" xfId="0" applyNumberFormat="1" applyFont="1" applyFill="1" applyBorder="1" applyAlignment="1"/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9" fillId="0" borderId="63" xfId="1" applyFont="1" applyBorder="1" applyAlignment="1">
      <alignment horizontal="left" vertical="center" wrapText="1" indent="2"/>
    </xf>
    <xf numFmtId="0" fontId="17" fillId="2" borderId="50" xfId="0" applyNumberFormat="1" applyFont="1" applyFill="1" applyBorder="1" applyAlignment="1"/>
    <xf numFmtId="0" fontId="17" fillId="2" borderId="48" xfId="0" applyNumberFormat="1" applyFont="1" applyFill="1" applyBorder="1" applyAlignment="1"/>
    <xf numFmtId="0" fontId="17" fillId="2" borderId="51" xfId="0" applyNumberFormat="1" applyFont="1" applyFill="1" applyBorder="1" applyAlignment="1"/>
    <xf numFmtId="0" fontId="17" fillId="2" borderId="13" xfId="0" applyNumberFormat="1" applyFont="1" applyFill="1" applyBorder="1" applyAlignment="1"/>
    <xf numFmtId="0" fontId="17" fillId="2" borderId="44" xfId="0" applyNumberFormat="1" applyFont="1" applyFill="1" applyBorder="1" applyAlignment="1"/>
    <xf numFmtId="0" fontId="17" fillId="2" borderId="45" xfId="0" applyNumberFormat="1" applyFont="1" applyFill="1" applyBorder="1" applyAlignment="1"/>
    <xf numFmtId="0" fontId="17" fillId="2" borderId="38" xfId="0" applyNumberFormat="1" applyFont="1" applyFill="1" applyBorder="1" applyAlignment="1"/>
    <xf numFmtId="0" fontId="17" fillId="2" borderId="52" xfId="0" applyNumberFormat="1" applyFont="1" applyFill="1" applyBorder="1" applyAlignment="1"/>
    <xf numFmtId="0" fontId="17" fillId="2" borderId="37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39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9" fillId="0" borderId="24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60" xfId="0" applyFont="1" applyFill="1" applyBorder="1" applyAlignment="1">
      <alignment vertical="center" wrapText="1"/>
    </xf>
    <xf numFmtId="0" fontId="22" fillId="0" borderId="24" xfId="0" applyFont="1" applyBorder="1" applyAlignment="1">
      <alignment horizontal="left" vertical="top" wrapText="1"/>
    </xf>
    <xf numFmtId="0" fontId="21" fillId="0" borderId="24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0" fontId="22" fillId="2" borderId="4" xfId="0" applyFont="1" applyFill="1" applyBorder="1" applyAlignment="1"/>
    <xf numFmtId="0" fontId="22" fillId="2" borderId="5" xfId="0" applyFont="1" applyFill="1" applyBorder="1" applyAlignment="1"/>
    <xf numFmtId="0" fontId="22" fillId="2" borderId="6" xfId="0" applyFont="1" applyFill="1" applyBorder="1" applyAlignment="1"/>
    <xf numFmtId="0" fontId="22" fillId="2" borderId="7" xfId="0" applyFont="1" applyFill="1" applyBorder="1" applyAlignment="1"/>
    <xf numFmtId="0" fontId="22" fillId="2" borderId="1" xfId="0" applyFont="1" applyFill="1" applyBorder="1" applyAlignment="1"/>
    <xf numFmtId="0" fontId="22" fillId="2" borderId="8" xfId="0" applyFont="1" applyFill="1" applyBorder="1" applyAlignment="1"/>
    <xf numFmtId="0" fontId="22" fillId="2" borderId="12" xfId="0" applyFont="1" applyFill="1" applyBorder="1" applyAlignment="1"/>
    <xf numFmtId="0" fontId="22" fillId="2" borderId="2" xfId="0" applyFont="1" applyFill="1" applyBorder="1" applyAlignment="1"/>
    <xf numFmtId="0" fontId="22" fillId="2" borderId="14" xfId="0" applyFont="1" applyFill="1" applyBorder="1" applyAlignment="1"/>
    <xf numFmtId="0" fontId="22" fillId="0" borderId="24" xfId="0" applyFont="1" applyBorder="1" applyAlignment="1">
      <alignment horizontal="left" vertical="top"/>
    </xf>
    <xf numFmtId="0" fontId="22" fillId="0" borderId="65" xfId="0" applyFont="1" applyBorder="1" applyAlignment="1">
      <alignment horizontal="left" vertical="top"/>
    </xf>
    <xf numFmtId="0" fontId="22" fillId="0" borderId="60" xfId="0" applyFont="1" applyBorder="1" applyAlignment="1">
      <alignment horizontal="left" vertical="top"/>
    </xf>
    <xf numFmtId="0" fontId="22" fillId="2" borderId="9" xfId="0" applyFont="1" applyFill="1" applyBorder="1" applyAlignment="1"/>
    <xf numFmtId="0" fontId="22" fillId="2" borderId="10" xfId="0" applyFont="1" applyFill="1" applyBorder="1" applyAlignment="1"/>
    <xf numFmtId="0" fontId="22" fillId="2" borderId="11" xfId="0" applyFont="1" applyFill="1" applyBorder="1" applyAlignment="1"/>
    <xf numFmtId="0" fontId="22" fillId="2" borderId="37" xfId="0" applyFont="1" applyFill="1" applyBorder="1" applyAlignment="1"/>
    <xf numFmtId="0" fontId="22" fillId="2" borderId="3" xfId="0" applyFont="1" applyFill="1" applyBorder="1" applyAlignment="1"/>
    <xf numFmtId="0" fontId="22" fillId="2" borderId="15" xfId="0" applyFont="1" applyFill="1" applyBorder="1" applyAlignment="1"/>
    <xf numFmtId="0" fontId="22" fillId="0" borderId="28" xfId="0" applyFont="1" applyBorder="1" applyAlignment="1">
      <alignment horizontal="left" vertical="top"/>
    </xf>
    <xf numFmtId="0" fontId="22" fillId="2" borderId="50" xfId="0" applyFont="1" applyFill="1" applyBorder="1" applyAlignment="1"/>
    <xf numFmtId="0" fontId="22" fillId="2" borderId="48" xfId="0" applyFont="1" applyFill="1" applyBorder="1" applyAlignment="1"/>
    <xf numFmtId="0" fontId="22" fillId="2" borderId="52" xfId="0" applyFont="1" applyFill="1" applyBorder="1" applyAlignment="1"/>
    <xf numFmtId="0" fontId="22" fillId="2" borderId="13" xfId="0" applyFont="1" applyFill="1" applyBorder="1" applyAlignment="1"/>
    <xf numFmtId="0" fontId="22" fillId="2" borderId="44" xfId="0" applyFont="1" applyFill="1" applyBorder="1" applyAlignment="1"/>
    <xf numFmtId="0" fontId="22" fillId="2" borderId="38" xfId="0" applyFont="1" applyFill="1" applyBorder="1" applyAlignment="1"/>
    <xf numFmtId="0" fontId="22" fillId="0" borderId="21" xfId="0" applyFont="1" applyBorder="1" applyAlignment="1">
      <alignment horizontal="center" vertical="center"/>
    </xf>
    <xf numFmtId="20" fontId="17" fillId="0" borderId="4" xfId="0" applyNumberFormat="1" applyFont="1" applyBorder="1" applyAlignment="1">
      <alignment horizontal="center" wrapText="1"/>
    </xf>
    <xf numFmtId="20" fontId="17" fillId="0" borderId="5" xfId="0" applyNumberFormat="1" applyFont="1" applyBorder="1" applyAlignment="1">
      <alignment horizontal="center" wrapText="1"/>
    </xf>
    <xf numFmtId="20" fontId="17" fillId="0" borderId="30" xfId="0" applyNumberFormat="1" applyFont="1" applyBorder="1" applyAlignment="1">
      <alignment horizontal="center" wrapText="1"/>
    </xf>
    <xf numFmtId="20" fontId="17" fillId="0" borderId="66" xfId="0" applyNumberFormat="1" applyFont="1" applyBorder="1" applyAlignment="1">
      <alignment horizontal="center"/>
    </xf>
    <xf numFmtId="20" fontId="17" fillId="0" borderId="30" xfId="0" applyNumberFormat="1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2" borderId="39" xfId="0" applyFont="1" applyFill="1" applyBorder="1" applyAlignment="1"/>
    <xf numFmtId="0" fontId="22" fillId="2" borderId="66" xfId="0" applyFont="1" applyFill="1" applyBorder="1" applyAlignment="1"/>
    <xf numFmtId="0" fontId="22" fillId="2" borderId="30" xfId="0" applyFont="1" applyFill="1" applyBorder="1" applyAlignment="1"/>
    <xf numFmtId="0" fontId="22" fillId="2" borderId="32" xfId="0" applyFont="1" applyFill="1" applyBorder="1" applyAlignment="1"/>
    <xf numFmtId="0" fontId="22" fillId="2" borderId="76" xfId="0" applyFont="1" applyFill="1" applyBorder="1" applyAlignment="1"/>
    <xf numFmtId="0" fontId="22" fillId="2" borderId="27" xfId="0" applyFont="1" applyFill="1" applyBorder="1" applyAlignment="1"/>
    <xf numFmtId="0" fontId="22" fillId="2" borderId="26" xfId="0" applyFont="1" applyFill="1" applyBorder="1" applyAlignment="1"/>
    <xf numFmtId="0" fontId="22" fillId="2" borderId="36" xfId="0" applyFont="1" applyFill="1" applyBorder="1" applyAlignment="1"/>
    <xf numFmtId="0" fontId="22" fillId="2" borderId="74" xfId="0" applyFont="1" applyFill="1" applyBorder="1" applyAlignment="1"/>
    <xf numFmtId="0" fontId="22" fillId="2" borderId="73" xfId="0" applyFont="1" applyFill="1" applyBorder="1" applyAlignment="1"/>
    <xf numFmtId="0" fontId="22" fillId="0" borderId="57" xfId="0" applyFont="1" applyBorder="1" applyAlignment="1">
      <alignment horizontal="left" vertical="top"/>
    </xf>
    <xf numFmtId="0" fontId="22" fillId="2" borderId="16" xfId="0" applyFont="1" applyFill="1" applyBorder="1" applyAlignment="1"/>
    <xf numFmtId="0" fontId="22" fillId="2" borderId="19" xfId="0" applyFont="1" applyFill="1" applyBorder="1" applyAlignment="1"/>
    <xf numFmtId="0" fontId="22" fillId="2" borderId="43" xfId="0" applyFont="1" applyFill="1" applyBorder="1" applyAlignment="1"/>
    <xf numFmtId="0" fontId="22" fillId="2" borderId="72" xfId="0" applyFont="1" applyFill="1" applyBorder="1" applyAlignment="1"/>
    <xf numFmtId="0" fontId="22" fillId="2" borderId="51" xfId="0" applyFont="1" applyFill="1" applyBorder="1" applyAlignment="1"/>
    <xf numFmtId="0" fontId="22" fillId="0" borderId="40" xfId="0" applyFont="1" applyBorder="1" applyAlignment="1">
      <alignment horizontal="left" vertical="top"/>
    </xf>
    <xf numFmtId="0" fontId="22" fillId="2" borderId="77" xfId="0" applyFont="1" applyFill="1" applyBorder="1" applyAlignment="1"/>
    <xf numFmtId="0" fontId="22" fillId="2" borderId="45" xfId="0" applyFont="1" applyFill="1" applyBorder="1" applyAlignment="1"/>
    <xf numFmtId="0" fontId="22" fillId="0" borderId="29" xfId="0" applyFont="1" applyBorder="1" applyAlignment="1">
      <alignment horizontal="left" vertical="top" wrapText="1"/>
    </xf>
    <xf numFmtId="0" fontId="22" fillId="0" borderId="34" xfId="0" applyFont="1" applyBorder="1" applyAlignment="1">
      <alignment horizontal="left" vertical="top"/>
    </xf>
    <xf numFmtId="0" fontId="22" fillId="2" borderId="17" xfId="0" applyFont="1" applyFill="1" applyBorder="1" applyAlignment="1"/>
    <xf numFmtId="0" fontId="22" fillId="2" borderId="55" xfId="0" applyFont="1" applyFill="1" applyBorder="1" applyAlignment="1"/>
    <xf numFmtId="0" fontId="22" fillId="2" borderId="67" xfId="0" applyFont="1" applyFill="1" applyBorder="1" applyAlignment="1"/>
    <xf numFmtId="0" fontId="22" fillId="0" borderId="47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/>
    </xf>
    <xf numFmtId="0" fontId="22" fillId="0" borderId="42" xfId="0" applyFont="1" applyBorder="1" applyAlignment="1">
      <alignment horizontal="center" vertical="top"/>
    </xf>
    <xf numFmtId="0" fontId="22" fillId="0" borderId="50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2" fillId="0" borderId="29" xfId="0" applyFont="1" applyBorder="1" applyAlignment="1"/>
    <xf numFmtId="0" fontId="22" fillId="0" borderId="31" xfId="0" applyFont="1" applyBorder="1" applyAlignment="1"/>
    <xf numFmtId="0" fontId="22" fillId="0" borderId="35" xfId="0" applyFont="1" applyBorder="1" applyAlignment="1"/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9" fillId="2" borderId="22" xfId="1" applyFont="1" applyFill="1" applyBorder="1" applyAlignment="1">
      <alignment horizontal="center" vertical="center" wrapText="1"/>
    </xf>
    <xf numFmtId="0" fontId="19" fillId="2" borderId="25" xfId="1" applyFont="1" applyFill="1" applyBorder="1" applyAlignment="1">
      <alignment horizontal="center" vertical="center" wrapText="1"/>
    </xf>
    <xf numFmtId="0" fontId="19" fillId="2" borderId="34" xfId="1" applyFont="1" applyFill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textRotation="90"/>
    </xf>
    <xf numFmtId="0" fontId="16" fillId="0" borderId="22" xfId="0" applyNumberFormat="1" applyFon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 textRotation="90"/>
    </xf>
    <xf numFmtId="0" fontId="16" fillId="0" borderId="25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/>
    <xf numFmtId="0" fontId="16" fillId="0" borderId="5" xfId="0" applyNumberFormat="1" applyFont="1" applyBorder="1" applyAlignment="1"/>
    <xf numFmtId="0" fontId="16" fillId="0" borderId="30" xfId="0" applyNumberFormat="1" applyFont="1" applyBorder="1" applyAlignment="1"/>
    <xf numFmtId="1" fontId="16" fillId="0" borderId="4" xfId="0" applyNumberFormat="1" applyFont="1" applyBorder="1" applyAlignment="1"/>
    <xf numFmtId="2" fontId="16" fillId="0" borderId="5" xfId="0" applyNumberFormat="1" applyFont="1" applyBorder="1" applyAlignment="1"/>
    <xf numFmtId="2" fontId="16" fillId="0" borderId="30" xfId="0" applyNumberFormat="1" applyFont="1" applyBorder="1" applyAlignment="1"/>
    <xf numFmtId="2" fontId="16" fillId="0" borderId="6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32" xfId="0" applyNumberFormat="1" applyFont="1" applyBorder="1" applyAlignment="1"/>
    <xf numFmtId="1" fontId="16" fillId="0" borderId="7" xfId="0" applyNumberFormat="1" applyFont="1" applyBorder="1" applyAlignment="1"/>
    <xf numFmtId="2" fontId="16" fillId="0" borderId="1" xfId="0" applyNumberFormat="1" applyFont="1" applyBorder="1" applyAlignment="1"/>
    <xf numFmtId="2" fontId="16" fillId="0" borderId="32" xfId="0" applyNumberFormat="1" applyFont="1" applyBorder="1" applyAlignment="1"/>
    <xf numFmtId="2" fontId="16" fillId="0" borderId="8" xfId="0" applyNumberFormat="1" applyFont="1" applyBorder="1" applyAlignment="1"/>
    <xf numFmtId="0" fontId="0" fillId="0" borderId="34" xfId="0" applyNumberFormat="1" applyBorder="1" applyAlignment="1">
      <alignment horizontal="center" vertical="center" textRotation="90"/>
    </xf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36" xfId="0" applyNumberFormat="1" applyFont="1" applyBorder="1" applyAlignment="1"/>
    <xf numFmtId="1" fontId="16" fillId="0" borderId="9" xfId="0" applyNumberFormat="1" applyFont="1" applyBorder="1" applyAlignment="1"/>
    <xf numFmtId="2" fontId="16" fillId="0" borderId="10" xfId="0" applyNumberFormat="1" applyFont="1" applyBorder="1" applyAlignment="1"/>
    <xf numFmtId="2" fontId="16" fillId="0" borderId="36" xfId="0" applyNumberFormat="1" applyFont="1" applyBorder="1" applyAlignment="1"/>
    <xf numFmtId="2" fontId="16" fillId="0" borderId="11" xfId="0" applyNumberFormat="1" applyFont="1" applyBorder="1" applyAlignment="1"/>
    <xf numFmtId="0" fontId="9" fillId="0" borderId="47" xfId="1" applyNumberFormat="1" applyFont="1" applyBorder="1" applyAlignment="1">
      <alignment horizontal="center" vertical="center" wrapText="1"/>
    </xf>
    <xf numFmtId="0" fontId="16" fillId="0" borderId="13" xfId="0" applyNumberFormat="1" applyFont="1" applyBorder="1" applyAlignment="1"/>
    <xf numFmtId="0" fontId="16" fillId="0" borderId="44" xfId="0" applyNumberFormat="1" applyFont="1" applyBorder="1" applyAlignment="1"/>
    <xf numFmtId="1" fontId="16" fillId="0" borderId="50" xfId="0" applyNumberFormat="1" applyFont="1" applyBorder="1" applyAlignment="1"/>
    <xf numFmtId="2" fontId="16" fillId="0" borderId="48" xfId="0" applyNumberFormat="1" applyFont="1" applyBorder="1" applyAlignment="1"/>
    <xf numFmtId="2" fontId="16" fillId="0" borderId="51" xfId="0" applyNumberFormat="1" applyFont="1" applyBorder="1" applyAlignment="1"/>
    <xf numFmtId="1" fontId="16" fillId="0" borderId="13" xfId="0" applyNumberFormat="1" applyFont="1" applyBorder="1" applyAlignment="1"/>
    <xf numFmtId="2" fontId="16" fillId="0" borderId="44" xfId="0" applyNumberFormat="1" applyFont="1" applyBorder="1" applyAlignment="1"/>
    <xf numFmtId="2" fontId="16" fillId="0" borderId="38" xfId="0" applyNumberFormat="1" applyFont="1" applyBorder="1" applyAlignment="1"/>
    <xf numFmtId="0" fontId="9" fillId="0" borderId="22" xfId="1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2" fontId="16" fillId="0" borderId="52" xfId="0" applyNumberFormat="1" applyFont="1" applyBorder="1" applyAlignment="1"/>
    <xf numFmtId="0" fontId="9" fillId="0" borderId="21" xfId="1" applyNumberFormat="1" applyFont="1" applyBorder="1" applyAlignment="1">
      <alignment horizontal="center" vertical="center" wrapText="1"/>
    </xf>
    <xf numFmtId="1" fontId="16" fillId="0" borderId="37" xfId="0" applyNumberFormat="1" applyFont="1" applyBorder="1" applyAlignment="1"/>
    <xf numFmtId="2" fontId="16" fillId="0" borderId="3" xfId="0" applyNumberFormat="1" applyFont="1" applyBorder="1" applyAlignment="1"/>
    <xf numFmtId="2" fontId="16" fillId="0" borderId="15" xfId="0" applyNumberFormat="1" applyFont="1" applyBorder="1" applyAlignment="1"/>
    <xf numFmtId="0" fontId="9" fillId="0" borderId="40" xfId="1" applyNumberFormat="1" applyFont="1" applyBorder="1" applyAlignment="1">
      <alignment horizontal="center" vertical="center" wrapText="1"/>
    </xf>
    <xf numFmtId="0" fontId="9" fillId="0" borderId="42" xfId="1" applyNumberFormat="1" applyFont="1" applyBorder="1" applyAlignment="1">
      <alignment horizontal="center" vertical="center" wrapText="1"/>
    </xf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1" fontId="16" fillId="0" borderId="12" xfId="0" applyNumberFormat="1" applyFont="1" applyBorder="1" applyAlignment="1"/>
    <xf numFmtId="2" fontId="16" fillId="0" borderId="2" xfId="0" applyNumberFormat="1" applyFont="1" applyBorder="1" applyAlignment="1"/>
    <xf numFmtId="2" fontId="16" fillId="0" borderId="14" xfId="0" applyNumberFormat="1" applyFont="1" applyBorder="1" applyAlignment="1"/>
    <xf numFmtId="0" fontId="9" fillId="0" borderId="22" xfId="1" applyNumberFormat="1" applyFont="1" applyBorder="1" applyAlignment="1">
      <alignment horizontal="center" vertical="center" wrapText="1"/>
    </xf>
    <xf numFmtId="0" fontId="9" fillId="0" borderId="25" xfId="1" applyNumberFormat="1" applyFont="1" applyBorder="1" applyAlignment="1">
      <alignment horizontal="center" vertical="center" wrapText="1"/>
    </xf>
    <xf numFmtId="2" fontId="16" fillId="0" borderId="39" xfId="0" applyNumberFormat="1" applyFont="1" applyBorder="1" applyAlignment="1"/>
    <xf numFmtId="0" fontId="9" fillId="0" borderId="34" xfId="1" applyNumberFormat="1" applyFont="1" applyBorder="1" applyAlignment="1">
      <alignment horizontal="center" vertical="center" wrapText="1"/>
    </xf>
    <xf numFmtId="0" fontId="23" fillId="2" borderId="42" xfId="1" applyNumberFormat="1" applyFont="1" applyFill="1" applyBorder="1" applyAlignment="1">
      <alignment horizontal="center" vertical="center" wrapText="1"/>
    </xf>
    <xf numFmtId="0" fontId="23" fillId="2" borderId="63" xfId="1" applyNumberFormat="1" applyFont="1" applyFill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22" fillId="0" borderId="37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4" fillId="0" borderId="0" xfId="0" applyFont="1" applyAlignment="1"/>
    <xf numFmtId="0" fontId="22" fillId="0" borderId="60" xfId="0" applyFont="1" applyBorder="1" applyAlignment="1">
      <alignment horizontal="left" vertical="top" wrapText="1"/>
    </xf>
    <xf numFmtId="0" fontId="16" fillId="0" borderId="45" xfId="0" applyNumberFormat="1" applyFont="1" applyBorder="1" applyAlignment="1"/>
    <xf numFmtId="0" fontId="22" fillId="2" borderId="2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/>
    <xf numFmtId="0" fontId="22" fillId="2" borderId="5" xfId="0" applyNumberFormat="1" applyFont="1" applyFill="1" applyBorder="1" applyAlignment="1"/>
    <xf numFmtId="0" fontId="22" fillId="2" borderId="30" xfId="0" applyNumberFormat="1" applyFont="1" applyFill="1" applyBorder="1" applyAlignment="1"/>
    <xf numFmtId="0" fontId="22" fillId="2" borderId="37" xfId="0" applyNumberFormat="1" applyFont="1" applyFill="1" applyBorder="1" applyAlignment="1"/>
    <xf numFmtId="0" fontId="22" fillId="2" borderId="3" xfId="0" applyNumberFormat="1" applyFont="1" applyFill="1" applyBorder="1" applyAlignment="1"/>
    <xf numFmtId="0" fontId="22" fillId="2" borderId="15" xfId="0" applyNumberFormat="1" applyFont="1" applyFill="1" applyBorder="1" applyAlignment="1"/>
    <xf numFmtId="0" fontId="22" fillId="2" borderId="7" xfId="0" applyNumberFormat="1" applyFont="1" applyFill="1" applyBorder="1" applyAlignment="1"/>
    <xf numFmtId="0" fontId="22" fillId="2" borderId="1" xfId="0" applyNumberFormat="1" applyFont="1" applyFill="1" applyBorder="1" applyAlignment="1"/>
    <xf numFmtId="0" fontId="22" fillId="2" borderId="8" xfId="0" applyNumberFormat="1" applyFont="1" applyFill="1" applyBorder="1" applyAlignment="1"/>
    <xf numFmtId="0" fontId="22" fillId="2" borderId="12" xfId="0" applyNumberFormat="1" applyFont="1" applyFill="1" applyBorder="1" applyAlignment="1"/>
    <xf numFmtId="0" fontId="22" fillId="2" borderId="2" xfId="0" applyNumberFormat="1" applyFont="1" applyFill="1" applyBorder="1" applyAlignment="1"/>
    <xf numFmtId="0" fontId="22" fillId="2" borderId="27" xfId="0" applyNumberFormat="1" applyFont="1" applyFill="1" applyBorder="1" applyAlignment="1"/>
    <xf numFmtId="0" fontId="22" fillId="2" borderId="9" xfId="0" applyNumberFormat="1" applyFont="1" applyFill="1" applyBorder="1" applyAlignment="1"/>
    <xf numFmtId="0" fontId="22" fillId="2" borderId="10" xfId="0" applyNumberFormat="1" applyFont="1" applyFill="1" applyBorder="1" applyAlignment="1"/>
    <xf numFmtId="0" fontId="22" fillId="2" borderId="36" xfId="0" applyNumberFormat="1" applyFont="1" applyFill="1" applyBorder="1" applyAlignment="1"/>
    <xf numFmtId="0" fontId="22" fillId="2" borderId="14" xfId="0" applyNumberFormat="1" applyFont="1" applyFill="1" applyBorder="1" applyAlignment="1"/>
    <xf numFmtId="0" fontId="22" fillId="2" borderId="6" xfId="0" applyNumberFormat="1" applyFont="1" applyFill="1" applyBorder="1" applyAlignment="1"/>
    <xf numFmtId="0" fontId="22" fillId="2" borderId="11" xfId="0" applyNumberFormat="1" applyFont="1" applyFill="1" applyBorder="1" applyAlignment="1"/>
    <xf numFmtId="0" fontId="22" fillId="2" borderId="66" xfId="0" applyNumberFormat="1" applyFont="1" applyFill="1" applyBorder="1" applyAlignment="1"/>
    <xf numFmtId="0" fontId="22" fillId="2" borderId="76" xfId="0" applyNumberFormat="1" applyFont="1" applyFill="1" applyBorder="1" applyAlignment="1"/>
    <xf numFmtId="0" fontId="22" fillId="2" borderId="26" xfId="0" applyNumberFormat="1" applyFont="1" applyFill="1" applyBorder="1" applyAlignment="1"/>
    <xf numFmtId="0" fontId="22" fillId="0" borderId="21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>
      <alignment vertical="center" wrapText="1"/>
    </xf>
    <xf numFmtId="0" fontId="22" fillId="0" borderId="66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65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70" xfId="0" applyFont="1" applyFill="1" applyBorder="1" applyAlignment="1">
      <alignment horizontal="center" vertical="center" wrapText="1"/>
    </xf>
    <xf numFmtId="0" fontId="22" fillId="0" borderId="75" xfId="0" applyFont="1" applyFill="1" applyBorder="1" applyAlignment="1">
      <alignment horizontal="center" vertical="center" wrapText="1"/>
    </xf>
    <xf numFmtId="0" fontId="22" fillId="0" borderId="60" xfId="0" applyNumberFormat="1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2" borderId="29" xfId="1" applyFont="1" applyFill="1" applyBorder="1" applyAlignment="1">
      <alignment vertical="center" wrapText="1"/>
    </xf>
    <xf numFmtId="0" fontId="17" fillId="2" borderId="31" xfId="1" applyFont="1" applyFill="1" applyBorder="1" applyAlignment="1">
      <alignment vertical="center" wrapText="1"/>
    </xf>
    <xf numFmtId="0" fontId="17" fillId="2" borderId="33" xfId="1" applyFont="1" applyFill="1" applyBorder="1" applyAlignment="1">
      <alignment vertical="center" wrapText="1"/>
    </xf>
    <xf numFmtId="0" fontId="17" fillId="2" borderId="25" xfId="1" applyFont="1" applyFill="1" applyBorder="1" applyAlignment="1">
      <alignment vertical="center" wrapText="1"/>
    </xf>
    <xf numFmtId="0" fontId="17" fillId="2" borderId="35" xfId="1" applyFont="1" applyFill="1" applyBorder="1" applyAlignment="1">
      <alignment vertical="center" wrapText="1"/>
    </xf>
    <xf numFmtId="0" fontId="17" fillId="0" borderId="41" xfId="1" applyFont="1" applyFill="1" applyBorder="1" applyAlignment="1">
      <alignment vertical="center" wrapText="1"/>
    </xf>
    <xf numFmtId="0" fontId="17" fillId="0" borderId="35" xfId="1" applyFont="1" applyFill="1" applyBorder="1" applyAlignment="1">
      <alignment vertical="center" wrapText="1"/>
    </xf>
    <xf numFmtId="0" fontId="17" fillId="0" borderId="22" xfId="1" applyFont="1" applyFill="1" applyBorder="1" applyAlignment="1">
      <alignment vertical="center" wrapText="1"/>
    </xf>
    <xf numFmtId="0" fontId="22" fillId="0" borderId="28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vertical="center" wrapText="1"/>
    </xf>
    <xf numFmtId="0" fontId="17" fillId="0" borderId="31" xfId="1" applyFont="1" applyFill="1" applyBorder="1" applyAlignment="1">
      <alignment vertical="center" wrapText="1"/>
    </xf>
    <xf numFmtId="0" fontId="17" fillId="0" borderId="34" xfId="1" applyFont="1" applyFill="1" applyBorder="1" applyAlignment="1">
      <alignment vertical="center" wrapText="1"/>
    </xf>
    <xf numFmtId="0" fontId="22" fillId="2" borderId="25" xfId="1" applyFont="1" applyFill="1" applyBorder="1" applyAlignment="1">
      <alignment vertical="center" wrapText="1"/>
    </xf>
    <xf numFmtId="0" fontId="17" fillId="2" borderId="34" xfId="1" applyFont="1" applyFill="1" applyBorder="1" applyAlignment="1">
      <alignment vertical="center" wrapText="1"/>
    </xf>
    <xf numFmtId="0" fontId="22" fillId="0" borderId="47" xfId="1" applyFont="1" applyFill="1" applyBorder="1" applyAlignment="1">
      <alignment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22" fillId="0" borderId="24" xfId="0" applyNumberFormat="1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 vertical="center"/>
    </xf>
    <xf numFmtId="0" fontId="22" fillId="0" borderId="58" xfId="0" applyNumberFormat="1" applyFont="1" applyBorder="1" applyAlignment="1">
      <alignment horizontal="center" vertical="center"/>
    </xf>
    <xf numFmtId="0" fontId="22" fillId="0" borderId="57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22" fillId="0" borderId="59" xfId="0" applyNumberFormat="1" applyFont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 wrapText="1"/>
    </xf>
    <xf numFmtId="0" fontId="22" fillId="0" borderId="60" xfId="0" applyNumberFormat="1" applyFont="1" applyBorder="1" applyAlignment="1">
      <alignment horizontal="center" vertical="center"/>
    </xf>
    <xf numFmtId="0" fontId="22" fillId="0" borderId="61" xfId="0" applyNumberFormat="1" applyFont="1" applyBorder="1" applyAlignment="1">
      <alignment horizontal="center" vertical="center"/>
    </xf>
    <xf numFmtId="0" fontId="22" fillId="0" borderId="62" xfId="0" applyNumberFormat="1" applyFont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22" fillId="0" borderId="0" xfId="0" applyFont="1" applyBorder="1" applyAlignment="1"/>
    <xf numFmtId="0" fontId="22" fillId="0" borderId="11" xfId="0" applyFont="1" applyBorder="1" applyAlignment="1">
      <alignment horizontal="center" vertical="center"/>
    </xf>
    <xf numFmtId="0" fontId="22" fillId="2" borderId="24" xfId="0" applyFont="1" applyFill="1" applyBorder="1" applyAlignment="1"/>
    <xf numFmtId="0" fontId="22" fillId="2" borderId="57" xfId="0" applyFont="1" applyFill="1" applyBorder="1" applyAlignment="1"/>
    <xf numFmtId="0" fontId="22" fillId="2" borderId="42" xfId="0" applyFont="1" applyFill="1" applyBorder="1" applyAlignment="1"/>
    <xf numFmtId="0" fontId="22" fillId="0" borderId="21" xfId="0" applyFont="1" applyBorder="1" applyAlignment="1">
      <alignment horizontal="left" vertical="top"/>
    </xf>
    <xf numFmtId="0" fontId="22" fillId="2" borderId="46" xfId="0" applyFont="1" applyFill="1" applyBorder="1" applyAlignment="1"/>
    <xf numFmtId="0" fontId="22" fillId="0" borderId="42" xfId="0" applyFont="1" applyBorder="1" applyAlignment="1">
      <alignment horizontal="left" vertical="top"/>
    </xf>
    <xf numFmtId="0" fontId="22" fillId="2" borderId="56" xfId="0" applyFont="1" applyFill="1" applyBorder="1" applyAlignment="1"/>
    <xf numFmtId="0" fontId="22" fillId="0" borderId="24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/>
    </xf>
    <xf numFmtId="0" fontId="22" fillId="0" borderId="6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/>
    </xf>
    <xf numFmtId="0" fontId="22" fillId="0" borderId="34" xfId="0" applyFont="1" applyBorder="1" applyAlignment="1">
      <alignment horizontal="center" vertical="center"/>
    </xf>
    <xf numFmtId="20" fontId="17" fillId="0" borderId="24" xfId="0" applyNumberFormat="1" applyFont="1" applyFill="1" applyBorder="1" applyAlignment="1">
      <alignment horizontal="center"/>
    </xf>
    <xf numFmtId="20" fontId="17" fillId="0" borderId="23" xfId="0" applyNumberFormat="1" applyFont="1" applyFill="1" applyBorder="1" applyAlignment="1">
      <alignment horizontal="center"/>
    </xf>
    <xf numFmtId="20" fontId="17" fillId="0" borderId="58" xfId="0" applyNumberFormat="1" applyFont="1" applyFill="1" applyBorder="1" applyAlignment="1">
      <alignment horizontal="center"/>
    </xf>
    <xf numFmtId="0" fontId="17" fillId="2" borderId="23" xfId="1" applyFont="1" applyFill="1" applyBorder="1" applyAlignment="1">
      <alignment vertical="center" wrapText="1"/>
    </xf>
    <xf numFmtId="0" fontId="17" fillId="2" borderId="70" xfId="1" applyFont="1" applyFill="1" applyBorder="1" applyAlignment="1">
      <alignment vertical="center" wrapText="1"/>
    </xf>
    <xf numFmtId="0" fontId="17" fillId="2" borderId="71" xfId="1" applyFont="1" applyFill="1" applyBorder="1" applyAlignment="1">
      <alignment vertical="center" wrapText="1"/>
    </xf>
    <xf numFmtId="0" fontId="22" fillId="0" borderId="27" xfId="0" applyNumberFormat="1" applyFont="1" applyBorder="1" applyAlignment="1"/>
    <xf numFmtId="0" fontId="17" fillId="2" borderId="63" xfId="1" applyFont="1" applyFill="1" applyBorder="1" applyAlignment="1">
      <alignment vertical="center" wrapText="1"/>
    </xf>
    <xf numFmtId="0" fontId="17" fillId="2" borderId="40" xfId="1" applyFont="1" applyFill="1" applyBorder="1" applyAlignment="1">
      <alignment vertical="center" wrapText="1"/>
    </xf>
    <xf numFmtId="0" fontId="17" fillId="2" borderId="24" xfId="1" applyFont="1" applyFill="1" applyBorder="1" applyAlignment="1">
      <alignment vertical="center" wrapText="1"/>
    </xf>
    <xf numFmtId="0" fontId="17" fillId="2" borderId="65" xfId="1" applyFont="1" applyFill="1" applyBorder="1" applyAlignment="1">
      <alignment vertical="center" wrapText="1"/>
    </xf>
    <xf numFmtId="0" fontId="17" fillId="2" borderId="60" xfId="1" applyFont="1" applyFill="1" applyBorder="1" applyAlignment="1">
      <alignment vertical="center" wrapText="1"/>
    </xf>
    <xf numFmtId="0" fontId="17" fillId="2" borderId="57" xfId="1" applyFont="1" applyFill="1" applyBorder="1" applyAlignment="1">
      <alignment vertical="center" wrapText="1"/>
    </xf>
    <xf numFmtId="0" fontId="22" fillId="0" borderId="40" xfId="1" applyFont="1" applyFill="1" applyBorder="1" applyAlignment="1">
      <alignment vertical="center" wrapText="1"/>
    </xf>
    <xf numFmtId="0" fontId="22" fillId="0" borderId="33" xfId="0" applyNumberFormat="1" applyFont="1" applyBorder="1" applyAlignment="1"/>
    <xf numFmtId="0" fontId="22" fillId="0" borderId="17" xfId="0" applyNumberFormat="1" applyFont="1" applyBorder="1" applyAlignment="1"/>
    <xf numFmtId="0" fontId="22" fillId="0" borderId="68" xfId="0" applyNumberFormat="1" applyFont="1" applyBorder="1" applyAlignment="1"/>
    <xf numFmtId="0" fontId="22" fillId="0" borderId="54" xfId="0" applyNumberFormat="1" applyFont="1" applyBorder="1" applyAlignment="1"/>
    <xf numFmtId="0" fontId="22" fillId="0" borderId="55" xfId="0" applyNumberFormat="1" applyFont="1" applyBorder="1" applyAlignment="1"/>
    <xf numFmtId="0" fontId="22" fillId="0" borderId="56" xfId="0" applyNumberFormat="1" applyFont="1" applyBorder="1" applyAlignment="1"/>
    <xf numFmtId="0" fontId="22" fillId="0" borderId="47" xfId="0" applyNumberFormat="1" applyFont="1" applyBorder="1" applyAlignment="1"/>
    <xf numFmtId="0" fontId="22" fillId="0" borderId="72" xfId="0" applyNumberFormat="1" applyFont="1" applyBorder="1" applyAlignment="1"/>
    <xf numFmtId="0" fontId="22" fillId="0" borderId="49" xfId="0" applyNumberFormat="1" applyFont="1" applyBorder="1" applyAlignment="1"/>
    <xf numFmtId="0" fontId="22" fillId="0" borderId="9" xfId="0" applyNumberFormat="1" applyFont="1" applyBorder="1" applyAlignment="1">
      <alignment horizontal="center"/>
    </xf>
    <xf numFmtId="0" fontId="22" fillId="0" borderId="10" xfId="0" applyNumberFormat="1" applyFont="1" applyBorder="1" applyAlignment="1">
      <alignment horizontal="center"/>
    </xf>
    <xf numFmtId="0" fontId="22" fillId="0" borderId="11" xfId="0" applyNumberFormat="1" applyFont="1" applyBorder="1" applyAlignment="1">
      <alignment horizontal="center"/>
    </xf>
    <xf numFmtId="0" fontId="22" fillId="0" borderId="74" xfId="0" applyNumberFormat="1" applyFont="1" applyBorder="1" applyAlignment="1">
      <alignment horizontal="center"/>
    </xf>
    <xf numFmtId="0" fontId="22" fillId="0" borderId="36" xfId="0" applyNumberFormat="1" applyFont="1" applyBorder="1" applyAlignment="1">
      <alignment horizontal="center"/>
    </xf>
    <xf numFmtId="0" fontId="17" fillId="2" borderId="2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vertical="center" wrapText="1"/>
    </xf>
    <xf numFmtId="0" fontId="17" fillId="2" borderId="24" xfId="1" applyFont="1" applyFill="1" applyBorder="1" applyAlignment="1">
      <alignment horizontal="center" vertical="center" wrapText="1"/>
    </xf>
    <xf numFmtId="1" fontId="22" fillId="0" borderId="37" xfId="0" applyNumberFormat="1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 wrapText="1"/>
    </xf>
    <xf numFmtId="1" fontId="22" fillId="0" borderId="17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67" xfId="0" applyNumberFormat="1" applyFont="1" applyBorder="1" applyAlignment="1">
      <alignment horizontal="center" vertical="center"/>
    </xf>
    <xf numFmtId="0" fontId="22" fillId="0" borderId="65" xfId="1" applyFont="1" applyFill="1" applyBorder="1" applyAlignment="1">
      <alignment vertical="center" wrapText="1"/>
    </xf>
    <xf numFmtId="0" fontId="17" fillId="2" borderId="47" xfId="1" applyFont="1" applyFill="1" applyBorder="1" applyAlignment="1">
      <alignment vertical="center" wrapText="1"/>
    </xf>
    <xf numFmtId="0" fontId="22" fillId="0" borderId="24" xfId="1" applyFont="1" applyFill="1" applyBorder="1" applyAlignment="1">
      <alignment vertical="center" wrapText="1"/>
    </xf>
    <xf numFmtId="0" fontId="22" fillId="0" borderId="29" xfId="1" applyFont="1" applyFill="1" applyBorder="1" applyAlignment="1">
      <alignment vertical="center" wrapText="1"/>
    </xf>
    <xf numFmtId="0" fontId="22" fillId="0" borderId="31" xfId="1" applyFont="1" applyFill="1" applyBorder="1" applyAlignment="1">
      <alignment vertical="center" wrapText="1"/>
    </xf>
    <xf numFmtId="0" fontId="22" fillId="0" borderId="41" xfId="1" applyFont="1" applyFill="1" applyBorder="1" applyAlignment="1">
      <alignment vertical="center" wrapText="1"/>
    </xf>
    <xf numFmtId="0" fontId="22" fillId="0" borderId="35" xfId="1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74" xfId="0" applyFont="1" applyBorder="1" applyAlignment="1">
      <alignment horizontal="center" vertical="center"/>
    </xf>
    <xf numFmtId="0" fontId="22" fillId="2" borderId="33" xfId="1" applyFont="1" applyFill="1" applyBorder="1" applyAlignment="1">
      <alignment vertical="center" wrapText="1"/>
    </xf>
    <xf numFmtId="0" fontId="22" fillId="2" borderId="31" xfId="1" applyFont="1" applyFill="1" applyBorder="1" applyAlignment="1">
      <alignment vertical="center" wrapText="1"/>
    </xf>
    <xf numFmtId="0" fontId="22" fillId="2" borderId="41" xfId="1" applyFont="1" applyFill="1" applyBorder="1" applyAlignment="1">
      <alignment vertical="center" wrapText="1"/>
    </xf>
    <xf numFmtId="0" fontId="22" fillId="2" borderId="29" xfId="1" applyFont="1" applyFill="1" applyBorder="1" applyAlignment="1">
      <alignment vertical="center" wrapText="1"/>
    </xf>
    <xf numFmtId="0" fontId="17" fillId="2" borderId="41" xfId="1" applyFont="1" applyFill="1" applyBorder="1" applyAlignment="1">
      <alignment vertical="center" wrapText="1"/>
    </xf>
    <xf numFmtId="0" fontId="22" fillId="0" borderId="33" xfId="1" applyFont="1" applyFill="1" applyBorder="1" applyAlignment="1">
      <alignment vertical="center" wrapText="1"/>
    </xf>
    <xf numFmtId="0" fontId="22" fillId="0" borderId="20" xfId="1" applyFont="1" applyFill="1" applyBorder="1" applyAlignment="1">
      <alignment vertical="center" wrapText="1"/>
    </xf>
    <xf numFmtId="0" fontId="22" fillId="0" borderId="70" xfId="1" applyFont="1" applyFill="1" applyBorder="1" applyAlignment="1">
      <alignment vertical="center" wrapText="1"/>
    </xf>
    <xf numFmtId="0" fontId="22" fillId="0" borderId="71" xfId="1" applyFont="1" applyFill="1" applyBorder="1" applyAlignment="1">
      <alignment vertical="center" wrapText="1"/>
    </xf>
    <xf numFmtId="0" fontId="22" fillId="0" borderId="57" xfId="0" applyFont="1" applyBorder="1" applyAlignment="1">
      <alignment horizontal="center"/>
    </xf>
    <xf numFmtId="0" fontId="22" fillId="0" borderId="24" xfId="0" applyNumberFormat="1" applyFont="1" applyBorder="1" applyAlignment="1">
      <alignment horizontal="center"/>
    </xf>
    <xf numFmtId="0" fontId="22" fillId="0" borderId="23" xfId="0" applyNumberFormat="1" applyFont="1" applyBorder="1" applyAlignment="1">
      <alignment horizontal="center"/>
    </xf>
    <xf numFmtId="0" fontId="22" fillId="0" borderId="58" xfId="0" applyNumberFormat="1" applyFont="1" applyBorder="1" applyAlignment="1">
      <alignment horizontal="center"/>
    </xf>
    <xf numFmtId="0" fontId="22" fillId="0" borderId="57" xfId="0" applyNumberFormat="1" applyFont="1" applyBorder="1" applyAlignment="1">
      <alignment horizontal="center"/>
    </xf>
    <xf numFmtId="0" fontId="22" fillId="0" borderId="20" xfId="0" applyNumberFormat="1" applyFont="1" applyBorder="1" applyAlignment="1">
      <alignment horizontal="center"/>
    </xf>
    <xf numFmtId="0" fontId="22" fillId="0" borderId="59" xfId="0" applyNumberFormat="1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22" fillId="0" borderId="65" xfId="0" applyNumberFormat="1" applyFont="1" applyBorder="1" applyAlignment="1">
      <alignment horizontal="center"/>
    </xf>
    <xf numFmtId="0" fontId="22" fillId="0" borderId="70" xfId="0" applyNumberFormat="1" applyFont="1" applyBorder="1" applyAlignment="1">
      <alignment horizontal="center"/>
    </xf>
    <xf numFmtId="0" fontId="22" fillId="0" borderId="75" xfId="0" applyNumberFormat="1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60" xfId="0" applyNumberFormat="1" applyFont="1" applyBorder="1" applyAlignment="1">
      <alignment horizontal="center"/>
    </xf>
    <xf numFmtId="0" fontId="22" fillId="0" borderId="61" xfId="0" applyNumberFormat="1" applyFont="1" applyBorder="1" applyAlignment="1">
      <alignment horizontal="center"/>
    </xf>
    <xf numFmtId="0" fontId="22" fillId="0" borderId="62" xfId="0" applyNumberFormat="1" applyFont="1" applyBorder="1" applyAlignment="1">
      <alignment horizontal="center"/>
    </xf>
    <xf numFmtId="0" fontId="22" fillId="2" borderId="34" xfId="1" applyFont="1" applyFill="1" applyBorder="1" applyAlignment="1">
      <alignment vertical="center" wrapText="1"/>
    </xf>
    <xf numFmtId="0" fontId="22" fillId="0" borderId="30" xfId="0" applyNumberFormat="1" applyFont="1" applyFill="1" applyBorder="1" applyAlignment="1"/>
    <xf numFmtId="0" fontId="17" fillId="0" borderId="25" xfId="1" applyFont="1" applyFill="1" applyBorder="1" applyAlignment="1">
      <alignment vertical="center" wrapText="1"/>
    </xf>
    <xf numFmtId="0" fontId="22" fillId="0" borderId="36" xfId="0" applyNumberFormat="1" applyFont="1" applyFill="1" applyBorder="1" applyAlignment="1"/>
    <xf numFmtId="0" fontId="22" fillId="0" borderId="39" xfId="0" applyNumberFormat="1" applyFont="1" applyFill="1" applyBorder="1" applyAlignment="1"/>
    <xf numFmtId="0" fontId="22" fillId="0" borderId="27" xfId="0" applyNumberFormat="1" applyFont="1" applyFill="1" applyBorder="1" applyAlignment="1"/>
    <xf numFmtId="0" fontId="22" fillId="0" borderId="32" xfId="0" applyNumberFormat="1" applyFont="1" applyFill="1" applyBorder="1" applyAlignment="1"/>
    <xf numFmtId="0" fontId="22" fillId="0" borderId="25" xfId="1" applyFont="1" applyFill="1" applyBorder="1" applyAlignment="1">
      <alignment vertical="center" wrapText="1"/>
    </xf>
    <xf numFmtId="0" fontId="17" fillId="2" borderId="57" xfId="1" applyFont="1" applyFill="1" applyBorder="1" applyAlignment="1">
      <alignment horizontal="center" vertical="center" wrapText="1"/>
    </xf>
    <xf numFmtId="0" fontId="22" fillId="0" borderId="17" xfId="0" applyNumberFormat="1" applyFont="1" applyBorder="1" applyAlignment="1">
      <alignment horizontal="center"/>
    </xf>
    <xf numFmtId="0" fontId="22" fillId="0" borderId="55" xfId="0" applyNumberFormat="1" applyFont="1" applyBorder="1" applyAlignment="1">
      <alignment horizontal="center"/>
    </xf>
    <xf numFmtId="0" fontId="22" fillId="0" borderId="67" xfId="0" applyNumberFormat="1" applyFont="1" applyBorder="1" applyAlignment="1">
      <alignment horizontal="center"/>
    </xf>
    <xf numFmtId="0" fontId="22" fillId="0" borderId="68" xfId="0" applyNumberFormat="1" applyFont="1" applyBorder="1" applyAlignment="1">
      <alignment horizontal="center"/>
    </xf>
    <xf numFmtId="0" fontId="22" fillId="0" borderId="56" xfId="0" applyNumberFormat="1" applyFont="1" applyBorder="1" applyAlignment="1">
      <alignment horizontal="center"/>
    </xf>
    <xf numFmtId="0" fontId="22" fillId="0" borderId="63" xfId="0" applyNumberFormat="1" applyFont="1" applyBorder="1" applyAlignment="1">
      <alignment horizontal="center"/>
    </xf>
    <xf numFmtId="0" fontId="22" fillId="0" borderId="64" xfId="0" applyNumberFormat="1" applyFont="1" applyBorder="1" applyAlignment="1">
      <alignment horizontal="center"/>
    </xf>
    <xf numFmtId="0" fontId="22" fillId="0" borderId="49" xfId="0" applyNumberFormat="1" applyFont="1" applyBorder="1" applyAlignment="1">
      <alignment horizontal="center"/>
    </xf>
    <xf numFmtId="0" fontId="17" fillId="2" borderId="63" xfId="1" applyFont="1" applyFill="1" applyBorder="1" applyAlignment="1">
      <alignment horizontal="center" vertical="center" wrapText="1"/>
    </xf>
    <xf numFmtId="0" fontId="22" fillId="0" borderId="26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17" fillId="2" borderId="24" xfId="1" applyNumberFormat="1" applyFont="1" applyFill="1" applyBorder="1" applyAlignment="1">
      <alignment vertical="center" wrapText="1"/>
    </xf>
    <xf numFmtId="1" fontId="22" fillId="0" borderId="66" xfId="0" applyNumberFormat="1" applyFont="1" applyBorder="1" applyAlignment="1"/>
    <xf numFmtId="2" fontId="22" fillId="0" borderId="5" xfId="0" applyNumberFormat="1" applyFont="1" applyBorder="1" applyAlignment="1"/>
    <xf numFmtId="2" fontId="22" fillId="0" borderId="6" xfId="0" applyNumberFormat="1" applyFont="1" applyBorder="1" applyAlignment="1"/>
    <xf numFmtId="0" fontId="17" fillId="2" borderId="57" xfId="1" applyNumberFormat="1" applyFont="1" applyFill="1" applyBorder="1" applyAlignment="1">
      <alignment vertical="center" wrapText="1"/>
    </xf>
    <xf numFmtId="1" fontId="22" fillId="0" borderId="76" xfId="0" applyNumberFormat="1" applyFont="1" applyBorder="1" applyAlignment="1"/>
    <xf numFmtId="2" fontId="22" fillId="0" borderId="1" xfId="0" applyNumberFormat="1" applyFont="1" applyBorder="1" applyAlignment="1"/>
    <xf numFmtId="2" fontId="22" fillId="0" borderId="8" xfId="0" applyNumberFormat="1" applyFont="1" applyBorder="1" applyAlignment="1"/>
    <xf numFmtId="0" fontId="17" fillId="2" borderId="42" xfId="1" applyNumberFormat="1" applyFont="1" applyFill="1" applyBorder="1" applyAlignment="1">
      <alignment vertical="center" wrapText="1"/>
    </xf>
    <xf numFmtId="1" fontId="22" fillId="0" borderId="74" xfId="0" applyNumberFormat="1" applyFont="1" applyBorder="1" applyAlignment="1"/>
    <xf numFmtId="2" fontId="22" fillId="0" borderId="10" xfId="0" applyNumberFormat="1" applyFont="1" applyBorder="1" applyAlignment="1"/>
    <xf numFmtId="2" fontId="22" fillId="0" borderId="11" xfId="0" applyNumberFormat="1" applyFont="1" applyBorder="1" applyAlignment="1"/>
    <xf numFmtId="0" fontId="17" fillId="2" borderId="63" xfId="1" applyNumberFormat="1" applyFont="1" applyFill="1" applyBorder="1" applyAlignment="1">
      <alignment vertical="center" wrapText="1"/>
    </xf>
    <xf numFmtId="0" fontId="22" fillId="0" borderId="45" xfId="0" applyNumberFormat="1" applyFont="1" applyBorder="1" applyAlignment="1"/>
    <xf numFmtId="1" fontId="22" fillId="0" borderId="77" xfId="0" applyNumberFormat="1" applyFont="1" applyBorder="1" applyAlignment="1"/>
    <xf numFmtId="2" fontId="22" fillId="0" borderId="44" xfId="0" applyNumberFormat="1" applyFont="1" applyBorder="1" applyAlignment="1"/>
    <xf numFmtId="2" fontId="22" fillId="0" borderId="38" xfId="0" applyNumberFormat="1" applyFont="1" applyBorder="1" applyAlignment="1"/>
    <xf numFmtId="0" fontId="17" fillId="2" borderId="21" xfId="1" applyNumberFormat="1" applyFont="1" applyFill="1" applyBorder="1" applyAlignment="1">
      <alignment vertical="center" wrapText="1"/>
    </xf>
    <xf numFmtId="0" fontId="22" fillId="0" borderId="43" xfId="0" applyNumberFormat="1" applyFont="1" applyBorder="1" applyAlignment="1"/>
    <xf numFmtId="1" fontId="22" fillId="0" borderId="72" xfId="0" applyNumberFormat="1" applyFont="1" applyBorder="1" applyAlignment="1"/>
    <xf numFmtId="2" fontId="22" fillId="0" borderId="48" xfId="0" applyNumberFormat="1" applyFont="1" applyBorder="1" applyAlignment="1"/>
    <xf numFmtId="2" fontId="22" fillId="0" borderId="52" xfId="0" applyNumberFormat="1" applyFont="1" applyBorder="1" applyAlignment="1"/>
    <xf numFmtId="1" fontId="22" fillId="0" borderId="73" xfId="0" applyNumberFormat="1" applyFont="1" applyBorder="1" applyAlignment="1"/>
    <xf numFmtId="2" fontId="22" fillId="0" borderId="3" xfId="0" applyNumberFormat="1" applyFont="1" applyBorder="1" applyAlignment="1"/>
    <xf numFmtId="2" fontId="22" fillId="0" borderId="15" xfId="0" applyNumberFormat="1" applyFont="1" applyBorder="1" applyAlignment="1"/>
    <xf numFmtId="0" fontId="17" fillId="2" borderId="65" xfId="1" applyNumberFormat="1" applyFont="1" applyFill="1" applyBorder="1" applyAlignment="1">
      <alignment vertical="center" wrapText="1"/>
    </xf>
    <xf numFmtId="0" fontId="17" fillId="2" borderId="28" xfId="1" applyNumberFormat="1" applyFont="1" applyFill="1" applyBorder="1" applyAlignment="1">
      <alignment vertical="center" wrapText="1"/>
    </xf>
    <xf numFmtId="1" fontId="22" fillId="0" borderId="26" xfId="0" applyNumberFormat="1" applyFont="1" applyBorder="1" applyAlignment="1"/>
    <xf numFmtId="2" fontId="22" fillId="0" borderId="2" xfId="0" applyNumberFormat="1" applyFont="1" applyBorder="1" applyAlignment="1"/>
    <xf numFmtId="2" fontId="22" fillId="0" borderId="14" xfId="0" applyNumberFormat="1" applyFont="1" applyBorder="1" applyAlignment="1"/>
    <xf numFmtId="0" fontId="17" fillId="2" borderId="60" xfId="1" applyNumberFormat="1" applyFont="1" applyFill="1" applyBorder="1" applyAlignment="1">
      <alignment vertical="center" wrapText="1"/>
    </xf>
    <xf numFmtId="0" fontId="22" fillId="0" borderId="29" xfId="1" applyNumberFormat="1" applyFont="1" applyFill="1" applyBorder="1" applyAlignment="1">
      <alignment vertical="center" wrapText="1"/>
    </xf>
    <xf numFmtId="0" fontId="22" fillId="0" borderId="31" xfId="1" applyNumberFormat="1" applyFont="1" applyFill="1" applyBorder="1" applyAlignment="1">
      <alignment vertical="center" wrapText="1"/>
    </xf>
    <xf numFmtId="0" fontId="22" fillId="0" borderId="41" xfId="1" applyNumberFormat="1" applyFont="1" applyFill="1" applyBorder="1" applyAlignment="1">
      <alignment vertical="center" wrapText="1"/>
    </xf>
    <xf numFmtId="0" fontId="22" fillId="0" borderId="35" xfId="1" applyNumberFormat="1" applyFont="1" applyFill="1" applyBorder="1" applyAlignment="1">
      <alignment vertical="center" wrapText="1"/>
    </xf>
    <xf numFmtId="0" fontId="17" fillId="2" borderId="33" xfId="1" applyNumberFormat="1" applyFont="1" applyFill="1" applyBorder="1" applyAlignment="1">
      <alignment horizontal="center" vertical="center" wrapText="1"/>
    </xf>
    <xf numFmtId="0" fontId="17" fillId="2" borderId="31" xfId="1" applyNumberFormat="1" applyFont="1" applyFill="1" applyBorder="1" applyAlignment="1">
      <alignment horizontal="center" vertical="center" wrapText="1"/>
    </xf>
    <xf numFmtId="0" fontId="17" fillId="2" borderId="35" xfId="1" applyNumberFormat="1" applyFont="1" applyFill="1" applyBorder="1" applyAlignment="1">
      <alignment horizontal="center" vertical="center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5"/>
  <sheetViews>
    <sheetView view="pageBreakPreview" zoomScale="85" zoomScaleNormal="115" zoomScaleSheetLayoutView="85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J26" sqref="J26"/>
    </sheetView>
  </sheetViews>
  <sheetFormatPr defaultRowHeight="12.75" customHeight="1" x14ac:dyDescent="0.2"/>
  <cols>
    <col min="1" max="1" width="19.5703125" style="8" customWidth="1"/>
    <col min="2" max="2" width="10" style="8" bestFit="1" customWidth="1"/>
    <col min="3" max="3" width="11.140625" style="8" customWidth="1"/>
    <col min="4" max="4" width="9.140625" style="8"/>
    <col min="5" max="12" width="9" style="8" customWidth="1"/>
    <col min="13" max="13" width="14.42578125" style="8" customWidth="1"/>
    <col min="14" max="14" width="9.140625" style="8"/>
    <col min="15" max="16" width="9.140625" style="8" customWidth="1"/>
    <col min="17" max="16384" width="9.140625" style="8"/>
  </cols>
  <sheetData>
    <row r="1" spans="1:36" s="1" customFormat="1" ht="13.5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36" s="1" customFormat="1" ht="13.5" customHeight="1" x14ac:dyDescent="0.2">
      <c r="A2" s="58" t="s">
        <v>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36" s="1" customFormat="1" ht="13.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36" s="1" customFormat="1" ht="13.5" customHeight="1" thickBot="1" x14ac:dyDescent="0.25">
      <c r="E4" s="65" t="s">
        <v>37</v>
      </c>
      <c r="F4" s="65"/>
      <c r="G4" s="65"/>
      <c r="H4" s="65"/>
      <c r="I4" s="65"/>
      <c r="J4" s="65"/>
      <c r="K4" s="65"/>
      <c r="L4" s="65"/>
    </row>
    <row r="5" spans="1:36" s="1" customFormat="1" ht="13.5" customHeight="1" x14ac:dyDescent="0.2">
      <c r="A5" s="63" t="s">
        <v>43</v>
      </c>
      <c r="B5" s="61" t="s">
        <v>3</v>
      </c>
      <c r="C5" s="61" t="s">
        <v>4</v>
      </c>
      <c r="D5" s="61"/>
      <c r="E5" s="59" t="s">
        <v>36</v>
      </c>
      <c r="F5" s="59"/>
      <c r="G5" s="59" t="s">
        <v>48</v>
      </c>
      <c r="H5" s="59"/>
      <c r="I5" s="59" t="s">
        <v>50</v>
      </c>
      <c r="J5" s="59"/>
      <c r="K5" s="59" t="s">
        <v>51</v>
      </c>
      <c r="L5" s="60"/>
    </row>
    <row r="6" spans="1:36" s="1" customFormat="1" ht="13.5" customHeight="1" thickBot="1" x14ac:dyDescent="0.25">
      <c r="A6" s="64"/>
      <c r="B6" s="62"/>
      <c r="C6" s="62"/>
      <c r="D6" s="62"/>
      <c r="E6" s="18" t="s">
        <v>1</v>
      </c>
      <c r="F6" s="2" t="s">
        <v>34</v>
      </c>
      <c r="G6" s="18" t="s">
        <v>1</v>
      </c>
      <c r="H6" s="2" t="s">
        <v>34</v>
      </c>
      <c r="I6" s="18" t="s">
        <v>1</v>
      </c>
      <c r="J6" s="2" t="s">
        <v>34</v>
      </c>
      <c r="K6" s="18" t="s">
        <v>1</v>
      </c>
      <c r="L6" s="3" t="s">
        <v>34</v>
      </c>
    </row>
    <row r="7" spans="1:36" s="1" customFormat="1" ht="13.5" customHeight="1" x14ac:dyDescent="0.25">
      <c r="A7" s="50" t="s">
        <v>11</v>
      </c>
      <c r="B7" s="4" t="s">
        <v>10</v>
      </c>
      <c r="C7" s="4" t="s">
        <v>6</v>
      </c>
      <c r="D7" s="4">
        <v>200</v>
      </c>
      <c r="E7" s="20">
        <v>6.91</v>
      </c>
      <c r="F7" s="20">
        <v>2.2200000000000002</v>
      </c>
      <c r="G7" s="20">
        <v>8.24</v>
      </c>
      <c r="H7" s="20">
        <v>2.2799999999999998</v>
      </c>
      <c r="I7" s="20">
        <v>9.7100000000000009</v>
      </c>
      <c r="J7" s="20">
        <v>2.57</v>
      </c>
      <c r="K7" s="20">
        <v>9.81</v>
      </c>
      <c r="L7" s="21">
        <v>2.4700000000000002</v>
      </c>
    </row>
    <row r="8" spans="1:36" s="1" customFormat="1" ht="13.5" customHeight="1" x14ac:dyDescent="0.25">
      <c r="A8" s="51"/>
      <c r="B8" s="5" t="s">
        <v>42</v>
      </c>
      <c r="C8" s="5" t="s">
        <v>6</v>
      </c>
      <c r="D8" s="5">
        <v>200</v>
      </c>
      <c r="E8" s="22">
        <v>7.02</v>
      </c>
      <c r="F8" s="22">
        <v>2.61</v>
      </c>
      <c r="G8" s="22">
        <v>7.91</v>
      </c>
      <c r="H8" s="22">
        <v>2.65</v>
      </c>
      <c r="I8" s="22">
        <v>10.01</v>
      </c>
      <c r="J8" s="22">
        <v>3.3</v>
      </c>
      <c r="K8" s="22">
        <v>10.11</v>
      </c>
      <c r="L8" s="23">
        <v>3.05</v>
      </c>
    </row>
    <row r="9" spans="1:36" s="1" customFormat="1" ht="13.5" customHeight="1" thickBot="1" x14ac:dyDescent="0.25">
      <c r="A9" s="52"/>
      <c r="B9" s="53" t="s">
        <v>5</v>
      </c>
      <c r="C9" s="53"/>
      <c r="D9" s="53"/>
      <c r="E9" s="24">
        <f>E7+E8</f>
        <v>13.93</v>
      </c>
      <c r="F9" s="24">
        <f t="shared" ref="F9:L9" si="0">F7+F8</f>
        <v>4.83</v>
      </c>
      <c r="G9" s="24">
        <f t="shared" si="0"/>
        <v>16.149999999999999</v>
      </c>
      <c r="H9" s="24">
        <f t="shared" si="0"/>
        <v>4.93</v>
      </c>
      <c r="I9" s="24">
        <f t="shared" si="0"/>
        <v>19.72</v>
      </c>
      <c r="J9" s="24">
        <f t="shared" si="0"/>
        <v>5.8699999999999992</v>
      </c>
      <c r="K9" s="24">
        <f t="shared" si="0"/>
        <v>19.920000000000002</v>
      </c>
      <c r="L9" s="25">
        <f t="shared" si="0"/>
        <v>5.52</v>
      </c>
    </row>
    <row r="10" spans="1:36" s="6" customFormat="1" ht="13.5" customHeight="1" x14ac:dyDescent="0.25">
      <c r="A10" s="54" t="s">
        <v>12</v>
      </c>
      <c r="B10" s="4" t="s">
        <v>9</v>
      </c>
      <c r="C10" s="4" t="s">
        <v>6</v>
      </c>
      <c r="D10" s="4">
        <v>63</v>
      </c>
      <c r="E10" s="26">
        <v>2.37</v>
      </c>
      <c r="F10" s="26">
        <v>1.1399999999999999</v>
      </c>
      <c r="G10" s="26">
        <v>2.29</v>
      </c>
      <c r="H10" s="26">
        <v>1.06</v>
      </c>
      <c r="I10" s="26">
        <v>2.33</v>
      </c>
      <c r="J10" s="26">
        <v>1.06</v>
      </c>
      <c r="K10" s="26">
        <v>2.48</v>
      </c>
      <c r="L10" s="27">
        <v>1.1200000000000001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3.5" customHeight="1" x14ac:dyDescent="0.25">
      <c r="A11" s="55"/>
      <c r="B11" s="5" t="s">
        <v>10</v>
      </c>
      <c r="C11" s="5" t="s">
        <v>6</v>
      </c>
      <c r="D11" s="5">
        <v>63</v>
      </c>
      <c r="E11" s="28">
        <v>2.2000000000000002</v>
      </c>
      <c r="F11" s="28">
        <v>0.84</v>
      </c>
      <c r="G11" s="28">
        <v>2.4300000000000002</v>
      </c>
      <c r="H11" s="28">
        <v>0.93</v>
      </c>
      <c r="I11" s="28">
        <v>2.65</v>
      </c>
      <c r="J11" s="28">
        <v>1</v>
      </c>
      <c r="K11" s="28">
        <v>2.56</v>
      </c>
      <c r="L11" s="29">
        <v>1.01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3.5" customHeight="1" x14ac:dyDescent="0.25">
      <c r="A12" s="55"/>
      <c r="B12" s="5" t="s">
        <v>21</v>
      </c>
      <c r="C12" s="5">
        <v>110</v>
      </c>
      <c r="D12" s="7"/>
      <c r="E12" s="28">
        <v>2.5</v>
      </c>
      <c r="F12" s="28">
        <v>-3.25</v>
      </c>
      <c r="G12" s="28">
        <v>2.83</v>
      </c>
      <c r="H12" s="28">
        <v>-3.27</v>
      </c>
      <c r="I12" s="28">
        <v>3.1</v>
      </c>
      <c r="J12" s="28">
        <v>-3.19</v>
      </c>
      <c r="K12" s="28">
        <v>2.96</v>
      </c>
      <c r="L12" s="29">
        <v>-3.17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3.5" customHeight="1" thickBot="1" x14ac:dyDescent="0.25">
      <c r="A13" s="56"/>
      <c r="B13" s="53" t="s">
        <v>5</v>
      </c>
      <c r="C13" s="53"/>
      <c r="D13" s="53"/>
      <c r="E13" s="24">
        <f>E10+E11</f>
        <v>4.57</v>
      </c>
      <c r="F13" s="24">
        <f t="shared" ref="F13:L13" si="1">F10+F11</f>
        <v>1.98</v>
      </c>
      <c r="G13" s="24">
        <f t="shared" si="1"/>
        <v>4.7200000000000006</v>
      </c>
      <c r="H13" s="24">
        <f t="shared" si="1"/>
        <v>1.9900000000000002</v>
      </c>
      <c r="I13" s="24">
        <f t="shared" si="1"/>
        <v>4.9800000000000004</v>
      </c>
      <c r="J13" s="24">
        <f t="shared" si="1"/>
        <v>2.06</v>
      </c>
      <c r="K13" s="24">
        <f t="shared" si="1"/>
        <v>5.04</v>
      </c>
      <c r="L13" s="25">
        <f t="shared" si="1"/>
        <v>2.13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5">
      <c r="A14" s="50" t="s">
        <v>13</v>
      </c>
      <c r="B14" s="4" t="s">
        <v>9</v>
      </c>
      <c r="C14" s="4" t="s">
        <v>6</v>
      </c>
      <c r="D14" s="4">
        <v>125</v>
      </c>
      <c r="E14" s="20">
        <v>4.29</v>
      </c>
      <c r="F14" s="20">
        <v>0.7</v>
      </c>
      <c r="G14" s="20">
        <v>4.6399999999999997</v>
      </c>
      <c r="H14" s="20">
        <v>0.76</v>
      </c>
      <c r="I14" s="20">
        <v>5.69</v>
      </c>
      <c r="J14" s="20">
        <v>0.93</v>
      </c>
      <c r="K14" s="20">
        <v>5.86</v>
      </c>
      <c r="L14" s="21">
        <v>0.96</v>
      </c>
    </row>
    <row r="15" spans="1:36" s="1" customFormat="1" ht="13.5" customHeight="1" x14ac:dyDescent="0.25">
      <c r="A15" s="51"/>
      <c r="B15" s="5" t="s">
        <v>10</v>
      </c>
      <c r="C15" s="5" t="s">
        <v>6</v>
      </c>
      <c r="D15" s="5">
        <v>125</v>
      </c>
      <c r="E15" s="30">
        <v>2.2400000000000002</v>
      </c>
      <c r="F15" s="30">
        <v>0.46</v>
      </c>
      <c r="G15" s="30">
        <v>2.64</v>
      </c>
      <c r="H15" s="30">
        <v>0.54</v>
      </c>
      <c r="I15" s="30">
        <v>3.01</v>
      </c>
      <c r="J15" s="30">
        <v>0.62</v>
      </c>
      <c r="K15" s="30">
        <v>3.01</v>
      </c>
      <c r="L15" s="31">
        <v>0.62</v>
      </c>
    </row>
    <row r="16" spans="1:36" s="1" customFormat="1" ht="13.5" customHeight="1" x14ac:dyDescent="0.25">
      <c r="A16" s="51"/>
      <c r="B16" s="5" t="s">
        <v>22</v>
      </c>
      <c r="C16" s="5">
        <v>110</v>
      </c>
      <c r="E16" s="30">
        <v>8.3930000000000007</v>
      </c>
      <c r="F16" s="30">
        <v>2.62</v>
      </c>
      <c r="G16" s="30">
        <v>10.45</v>
      </c>
      <c r="H16" s="30">
        <v>3</v>
      </c>
      <c r="I16" s="30">
        <v>13.19</v>
      </c>
      <c r="J16" s="30">
        <v>3.55</v>
      </c>
      <c r="K16" s="30">
        <v>12.46</v>
      </c>
      <c r="L16" s="31">
        <v>3.44</v>
      </c>
    </row>
    <row r="17" spans="1:36" s="1" customFormat="1" ht="13.5" customHeight="1" x14ac:dyDescent="0.25">
      <c r="A17" s="51"/>
      <c r="B17" s="5" t="s">
        <v>23</v>
      </c>
      <c r="C17" s="5">
        <v>110</v>
      </c>
      <c r="D17" s="5"/>
      <c r="E17" s="30">
        <v>8.58</v>
      </c>
      <c r="F17" s="30">
        <v>3.08</v>
      </c>
      <c r="G17" s="30">
        <v>10.45</v>
      </c>
      <c r="H17" s="30">
        <v>3.21</v>
      </c>
      <c r="I17" s="30">
        <v>13.57</v>
      </c>
      <c r="J17" s="30">
        <v>4</v>
      </c>
      <c r="K17" s="30">
        <v>12.21</v>
      </c>
      <c r="L17" s="31">
        <v>3.7</v>
      </c>
    </row>
    <row r="18" spans="1:36" s="1" customFormat="1" ht="13.5" customHeight="1" x14ac:dyDescent="0.25">
      <c r="A18" s="51"/>
      <c r="B18" s="5" t="s">
        <v>24</v>
      </c>
      <c r="C18" s="5">
        <v>110</v>
      </c>
      <c r="D18" s="5"/>
      <c r="E18" s="30">
        <v>4.1100000000000003</v>
      </c>
      <c r="F18" s="30">
        <v>-1.663</v>
      </c>
      <c r="G18" s="30">
        <v>5.29</v>
      </c>
      <c r="H18" s="30">
        <v>-1.5</v>
      </c>
      <c r="I18" s="30">
        <v>7.48</v>
      </c>
      <c r="J18" s="30">
        <v>-1.1499999999999999</v>
      </c>
      <c r="K18" s="30">
        <v>7.08</v>
      </c>
      <c r="L18" s="31">
        <v>-1.19</v>
      </c>
    </row>
    <row r="19" spans="1:36" s="1" customFormat="1" ht="13.5" customHeight="1" x14ac:dyDescent="0.25">
      <c r="A19" s="51"/>
      <c r="B19" s="5" t="s">
        <v>25</v>
      </c>
      <c r="C19" s="5">
        <v>110</v>
      </c>
      <c r="D19" s="5"/>
      <c r="E19" s="30">
        <v>7.84</v>
      </c>
      <c r="F19" s="30">
        <v>-1.29</v>
      </c>
      <c r="G19" s="30">
        <v>9.4600000000000009</v>
      </c>
      <c r="H19" s="30">
        <v>-1.0900000000000001</v>
      </c>
      <c r="I19" s="30">
        <v>13.8</v>
      </c>
      <c r="J19" s="30">
        <v>-0.26</v>
      </c>
      <c r="K19" s="30">
        <v>13.64</v>
      </c>
      <c r="L19" s="31">
        <v>-0.25</v>
      </c>
    </row>
    <row r="20" spans="1:36" s="1" customFormat="1" ht="13.5" customHeight="1" thickBot="1" x14ac:dyDescent="0.25">
      <c r="A20" s="52"/>
      <c r="B20" s="53" t="s">
        <v>5</v>
      </c>
      <c r="C20" s="53"/>
      <c r="D20" s="53"/>
      <c r="E20" s="32">
        <f>E14+E15</f>
        <v>6.53</v>
      </c>
      <c r="F20" s="32">
        <f t="shared" ref="F20:L20" si="2">F14+F15</f>
        <v>1.1599999999999999</v>
      </c>
      <c r="G20" s="32">
        <f t="shared" si="2"/>
        <v>7.2799999999999994</v>
      </c>
      <c r="H20" s="32">
        <f t="shared" si="2"/>
        <v>1.3</v>
      </c>
      <c r="I20" s="32">
        <f t="shared" si="2"/>
        <v>8.6999999999999993</v>
      </c>
      <c r="J20" s="32">
        <f t="shared" si="2"/>
        <v>1.55</v>
      </c>
      <c r="K20" s="32">
        <f t="shared" si="2"/>
        <v>8.870000000000001</v>
      </c>
      <c r="L20" s="33">
        <f t="shared" si="2"/>
        <v>1.58</v>
      </c>
    </row>
    <row r="21" spans="1:36" s="6" customFormat="1" ht="13.5" customHeight="1" x14ac:dyDescent="0.25">
      <c r="A21" s="50" t="s">
        <v>7</v>
      </c>
      <c r="B21" s="4" t="s">
        <v>19</v>
      </c>
      <c r="C21" s="4" t="s">
        <v>20</v>
      </c>
      <c r="D21" s="4">
        <v>40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7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6" customFormat="1" ht="13.5" customHeight="1" x14ac:dyDescent="0.25">
      <c r="A22" s="51"/>
      <c r="B22" s="5" t="s">
        <v>17</v>
      </c>
      <c r="C22" s="5" t="s">
        <v>20</v>
      </c>
      <c r="D22" s="5">
        <v>40</v>
      </c>
      <c r="E22" s="28">
        <v>11.01</v>
      </c>
      <c r="F22" s="28">
        <v>3.21</v>
      </c>
      <c r="G22" s="28">
        <v>11.43</v>
      </c>
      <c r="H22" s="28">
        <v>3.14</v>
      </c>
      <c r="I22" s="28">
        <v>14.47</v>
      </c>
      <c r="J22" s="28">
        <v>4.08</v>
      </c>
      <c r="K22" s="28">
        <v>13.79</v>
      </c>
      <c r="L22" s="29">
        <v>3.89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6" customFormat="1" ht="13.5" customHeight="1" thickBot="1" x14ac:dyDescent="0.25">
      <c r="A23" s="52"/>
      <c r="B23" s="53" t="s">
        <v>5</v>
      </c>
      <c r="C23" s="53"/>
      <c r="D23" s="53"/>
      <c r="E23" s="24">
        <f>E21+E22</f>
        <v>11.01</v>
      </c>
      <c r="F23" s="24">
        <f t="shared" ref="F23:L23" si="3">F21+F22</f>
        <v>3.21</v>
      </c>
      <c r="G23" s="24">
        <f t="shared" si="3"/>
        <v>11.43</v>
      </c>
      <c r="H23" s="24">
        <f t="shared" si="3"/>
        <v>3.14</v>
      </c>
      <c r="I23" s="24">
        <f t="shared" si="3"/>
        <v>14.47</v>
      </c>
      <c r="J23" s="24">
        <f t="shared" si="3"/>
        <v>4.08</v>
      </c>
      <c r="K23" s="24">
        <f t="shared" si="3"/>
        <v>13.79</v>
      </c>
      <c r="L23" s="25">
        <f t="shared" si="3"/>
        <v>3.89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6" customFormat="1" ht="13.5" customHeight="1" x14ac:dyDescent="0.25">
      <c r="A24" s="50" t="s">
        <v>38</v>
      </c>
      <c r="B24" s="11" t="s">
        <v>9</v>
      </c>
      <c r="C24" s="11" t="s">
        <v>6</v>
      </c>
      <c r="D24" s="11">
        <v>125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5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6" customFormat="1" ht="13.5" customHeight="1" x14ac:dyDescent="0.25">
      <c r="A25" s="51"/>
      <c r="B25" s="12" t="s">
        <v>10</v>
      </c>
      <c r="C25" s="12" t="s">
        <v>6</v>
      </c>
      <c r="D25" s="12">
        <v>125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6" customFormat="1" ht="13.5" customHeight="1" x14ac:dyDescent="0.25">
      <c r="A26" s="57"/>
      <c r="B26" s="13" t="s">
        <v>19</v>
      </c>
      <c r="C26" s="13" t="s">
        <v>2</v>
      </c>
      <c r="D26" s="13">
        <v>40</v>
      </c>
      <c r="E26" s="38">
        <v>4.76</v>
      </c>
      <c r="F26" s="38">
        <v>2.4900000000000002</v>
      </c>
      <c r="G26" s="38">
        <v>4.45</v>
      </c>
      <c r="H26" s="38">
        <v>2.5099999999999998</v>
      </c>
      <c r="I26" s="38">
        <v>6.03</v>
      </c>
      <c r="J26" s="38">
        <v>2.64</v>
      </c>
      <c r="K26" s="38">
        <v>5.83</v>
      </c>
      <c r="L26" s="39">
        <v>2.59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6" customFormat="1" ht="13.5" customHeight="1" x14ac:dyDescent="0.25">
      <c r="A27" s="57"/>
      <c r="B27" s="13" t="s">
        <v>47</v>
      </c>
      <c r="C27" s="13" t="s">
        <v>2</v>
      </c>
      <c r="D27" s="13">
        <v>40</v>
      </c>
      <c r="E27" s="38">
        <v>3.72</v>
      </c>
      <c r="F27" s="38">
        <v>2.0299999999999998</v>
      </c>
      <c r="G27" s="38">
        <v>3.29</v>
      </c>
      <c r="H27" s="38">
        <v>2.21</v>
      </c>
      <c r="I27" s="38">
        <v>5.42</v>
      </c>
      <c r="J27" s="38">
        <v>2.66</v>
      </c>
      <c r="K27" s="38">
        <v>5</v>
      </c>
      <c r="L27" s="39">
        <v>2.4300000000000002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6" customFormat="1" ht="13.5" customHeight="1" x14ac:dyDescent="0.25">
      <c r="A28" s="57"/>
      <c r="B28" s="13" t="s">
        <v>39</v>
      </c>
      <c r="C28" s="13">
        <v>110</v>
      </c>
      <c r="D28" s="13"/>
      <c r="E28" s="38">
        <v>1.254</v>
      </c>
      <c r="F28" s="38">
        <v>-0.84</v>
      </c>
      <c r="G28" s="38">
        <v>1.905</v>
      </c>
      <c r="H28" s="38">
        <v>-0.69099999999999995</v>
      </c>
      <c r="I28" s="38">
        <v>2.0680000000000001</v>
      </c>
      <c r="J28" s="38">
        <v>-0.748</v>
      </c>
      <c r="K28" s="38">
        <v>1.764</v>
      </c>
      <c r="L28" s="39">
        <v>-0.82299999999999995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6" customFormat="1" ht="13.5" customHeight="1" x14ac:dyDescent="0.25">
      <c r="A29" s="57"/>
      <c r="B29" s="13" t="s">
        <v>40</v>
      </c>
      <c r="C29" s="13">
        <v>110</v>
      </c>
      <c r="D29" s="13"/>
      <c r="E29" s="38">
        <v>0.98</v>
      </c>
      <c r="F29" s="38">
        <v>-1.18</v>
      </c>
      <c r="G29" s="38">
        <v>1.46</v>
      </c>
      <c r="H29" s="38">
        <v>-1.08</v>
      </c>
      <c r="I29" s="38">
        <v>1.58</v>
      </c>
      <c r="J29" s="38">
        <v>-1.01</v>
      </c>
      <c r="K29" s="38">
        <v>1.44</v>
      </c>
      <c r="L29" s="39">
        <v>-1.03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6" customFormat="1" ht="13.5" customHeight="1" thickBot="1" x14ac:dyDescent="0.25">
      <c r="A30" s="52"/>
      <c r="B30" s="53" t="s">
        <v>5</v>
      </c>
      <c r="C30" s="53"/>
      <c r="D30" s="53"/>
      <c r="E30" s="40">
        <f>E24+E25+E26+E27</f>
        <v>8.48</v>
      </c>
      <c r="F30" s="40">
        <f t="shared" ref="F30:L30" si="4">F24+F25+F26+F27</f>
        <v>4.5199999999999996</v>
      </c>
      <c r="G30" s="40">
        <f t="shared" si="4"/>
        <v>7.74</v>
      </c>
      <c r="H30" s="40">
        <f t="shared" si="4"/>
        <v>4.72</v>
      </c>
      <c r="I30" s="40">
        <f t="shared" si="4"/>
        <v>11.45</v>
      </c>
      <c r="J30" s="40">
        <f t="shared" si="4"/>
        <v>5.3000000000000007</v>
      </c>
      <c r="K30" s="40">
        <f t="shared" si="4"/>
        <v>10.83</v>
      </c>
      <c r="L30" s="41">
        <f t="shared" si="4"/>
        <v>5.0199999999999996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6" customFormat="1" ht="13.5" customHeight="1" x14ac:dyDescent="0.25">
      <c r="A31" s="50" t="s">
        <v>8</v>
      </c>
      <c r="B31" s="4" t="s">
        <v>9</v>
      </c>
      <c r="C31" s="4" t="s">
        <v>6</v>
      </c>
      <c r="D31" s="4">
        <v>125</v>
      </c>
      <c r="E31" s="42">
        <v>13.77</v>
      </c>
      <c r="F31" s="42">
        <v>40.520000000000003</v>
      </c>
      <c r="G31" s="42">
        <v>5.17</v>
      </c>
      <c r="H31" s="42">
        <v>40.57</v>
      </c>
      <c r="I31" s="42">
        <v>8.93</v>
      </c>
      <c r="J31" s="42">
        <v>42.61</v>
      </c>
      <c r="K31" s="42">
        <v>6.16</v>
      </c>
      <c r="L31" s="43">
        <v>42.72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6" customFormat="1" ht="13.5" customHeight="1" x14ac:dyDescent="0.25">
      <c r="A32" s="51"/>
      <c r="B32" s="5" t="s">
        <v>17</v>
      </c>
      <c r="C32" s="5" t="s">
        <v>2</v>
      </c>
      <c r="D32" s="5">
        <v>63</v>
      </c>
      <c r="E32" s="44">
        <v>3.96</v>
      </c>
      <c r="F32" s="44">
        <v>1.1599999999999999</v>
      </c>
      <c r="G32" s="44">
        <v>4.25</v>
      </c>
      <c r="H32" s="44">
        <v>1.08</v>
      </c>
      <c r="I32" s="44">
        <v>5.17</v>
      </c>
      <c r="J32" s="44">
        <v>1.19</v>
      </c>
      <c r="K32" s="44">
        <v>5.39</v>
      </c>
      <c r="L32" s="45">
        <v>1.19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6" customFormat="1" ht="13.5" customHeight="1" x14ac:dyDescent="0.25">
      <c r="A33" s="51"/>
      <c r="B33" s="5" t="s">
        <v>16</v>
      </c>
      <c r="C33" s="5" t="s">
        <v>2</v>
      </c>
      <c r="D33" s="5">
        <v>31.5</v>
      </c>
      <c r="E33" s="44">
        <v>2.65</v>
      </c>
      <c r="F33" s="44">
        <v>1.21</v>
      </c>
      <c r="G33" s="44">
        <v>5.44</v>
      </c>
      <c r="H33" s="44">
        <v>2.38</v>
      </c>
      <c r="I33" s="44">
        <v>5.98</v>
      </c>
      <c r="J33" s="44">
        <v>2.41</v>
      </c>
      <c r="K33" s="44">
        <v>5.61</v>
      </c>
      <c r="L33" s="45">
        <v>1.85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6" customFormat="1" ht="13.5" customHeight="1" x14ac:dyDescent="0.25">
      <c r="A34" s="51"/>
      <c r="B34" s="5" t="s">
        <v>18</v>
      </c>
      <c r="C34" s="5" t="s">
        <v>2</v>
      </c>
      <c r="D34" s="5">
        <v>31.5</v>
      </c>
      <c r="E34" s="44">
        <v>4.43</v>
      </c>
      <c r="F34" s="44">
        <v>2.63</v>
      </c>
      <c r="G34" s="44">
        <v>5</v>
      </c>
      <c r="H34" s="44">
        <v>2.69</v>
      </c>
      <c r="I34" s="44">
        <v>5.89</v>
      </c>
      <c r="J34" s="44">
        <v>3.13</v>
      </c>
      <c r="K34" s="44">
        <v>5.29</v>
      </c>
      <c r="L34" s="45">
        <v>2.59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6" customFormat="1" ht="13.5" customHeight="1" x14ac:dyDescent="0.25">
      <c r="A35" s="51"/>
      <c r="B35" s="5" t="s">
        <v>26</v>
      </c>
      <c r="C35" s="5">
        <v>110</v>
      </c>
      <c r="D35" s="5"/>
      <c r="E35" s="46">
        <v>17.02</v>
      </c>
      <c r="F35" s="46">
        <v>7.14</v>
      </c>
      <c r="G35" s="46">
        <v>20.11</v>
      </c>
      <c r="H35" s="46">
        <v>7.96</v>
      </c>
      <c r="I35" s="46">
        <v>24.87</v>
      </c>
      <c r="J35" s="46">
        <v>7.72</v>
      </c>
      <c r="K35" s="46">
        <v>20.39</v>
      </c>
      <c r="L35" s="47">
        <v>6.83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6" customFormat="1" ht="13.5" customHeight="1" x14ac:dyDescent="0.25">
      <c r="A36" s="51"/>
      <c r="B36" s="5" t="s">
        <v>27</v>
      </c>
      <c r="C36" s="5">
        <v>110</v>
      </c>
      <c r="D36" s="5"/>
      <c r="E36" s="46">
        <v>9.66</v>
      </c>
      <c r="F36" s="46">
        <v>2.93</v>
      </c>
      <c r="G36" s="46">
        <v>13.77</v>
      </c>
      <c r="H36" s="46">
        <v>5.07</v>
      </c>
      <c r="I36" s="46">
        <v>18.559999999999999</v>
      </c>
      <c r="J36" s="46">
        <v>6.34</v>
      </c>
      <c r="K36" s="46">
        <v>19.21</v>
      </c>
      <c r="L36" s="47">
        <v>6.29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6" customFormat="1" ht="13.5" customHeight="1" thickBot="1" x14ac:dyDescent="0.25">
      <c r="A37" s="52"/>
      <c r="B37" s="53" t="s">
        <v>5</v>
      </c>
      <c r="C37" s="53"/>
      <c r="D37" s="53"/>
      <c r="E37" s="32">
        <f>E31+E32+E33+E34</f>
        <v>24.81</v>
      </c>
      <c r="F37" s="32">
        <f t="shared" ref="F37:L37" si="5">F31+F32+F33+F34</f>
        <v>45.52</v>
      </c>
      <c r="G37" s="32">
        <f t="shared" si="5"/>
        <v>19.86</v>
      </c>
      <c r="H37" s="32">
        <f t="shared" si="5"/>
        <v>46.72</v>
      </c>
      <c r="I37" s="32">
        <f t="shared" si="5"/>
        <v>25.97</v>
      </c>
      <c r="J37" s="32">
        <f t="shared" si="5"/>
        <v>49.339999999999996</v>
      </c>
      <c r="K37" s="32">
        <f t="shared" si="5"/>
        <v>22.45</v>
      </c>
      <c r="L37" s="33">
        <f t="shared" si="5"/>
        <v>48.349999999999994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6" customFormat="1" ht="13.5" customHeight="1" x14ac:dyDescent="0.25">
      <c r="A38" s="50" t="s">
        <v>41</v>
      </c>
      <c r="B38" s="11" t="s">
        <v>9</v>
      </c>
      <c r="C38" s="15" t="s">
        <v>6</v>
      </c>
      <c r="D38" s="11">
        <v>63</v>
      </c>
      <c r="E38" s="26">
        <v>0</v>
      </c>
      <c r="F38" s="26">
        <v>6.0000000000000001E-3</v>
      </c>
      <c r="G38" s="26">
        <v>0</v>
      </c>
      <c r="H38" s="26">
        <v>6.0000000000000001E-3</v>
      </c>
      <c r="I38" s="26">
        <v>0</v>
      </c>
      <c r="J38" s="26">
        <v>3.0000000000000001E-3</v>
      </c>
      <c r="K38" s="26">
        <v>0</v>
      </c>
      <c r="L38" s="27">
        <v>3.0000000000000001E-3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6" customFormat="1" ht="13.5" customHeight="1" x14ac:dyDescent="0.25">
      <c r="A39" s="51"/>
      <c r="B39" s="12" t="s">
        <v>10</v>
      </c>
      <c r="C39" s="12" t="s">
        <v>6</v>
      </c>
      <c r="D39" s="12">
        <v>63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6" customFormat="1" ht="13.5" customHeight="1" thickBot="1" x14ac:dyDescent="0.25">
      <c r="A40" s="52"/>
      <c r="B40" s="53" t="s">
        <v>5</v>
      </c>
      <c r="C40" s="53"/>
      <c r="D40" s="53"/>
      <c r="E40" s="24">
        <f>E38+E39</f>
        <v>0</v>
      </c>
      <c r="F40" s="24">
        <f t="shared" ref="F40:L40" si="6">F38+F39</f>
        <v>6.0000000000000001E-3</v>
      </c>
      <c r="G40" s="24">
        <f t="shared" si="6"/>
        <v>0</v>
      </c>
      <c r="H40" s="24">
        <f t="shared" si="6"/>
        <v>6.0000000000000001E-3</v>
      </c>
      <c r="I40" s="24">
        <f t="shared" si="6"/>
        <v>0</v>
      </c>
      <c r="J40" s="24">
        <f t="shared" si="6"/>
        <v>3.0000000000000001E-3</v>
      </c>
      <c r="K40" s="24">
        <f t="shared" si="6"/>
        <v>0</v>
      </c>
      <c r="L40" s="25">
        <f t="shared" si="6"/>
        <v>3.0000000000000001E-3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6" customFormat="1" ht="13.5" customHeight="1" x14ac:dyDescent="0.25">
      <c r="A41" s="50" t="s">
        <v>14</v>
      </c>
      <c r="B41" s="4" t="s">
        <v>9</v>
      </c>
      <c r="C41" s="4" t="s">
        <v>35</v>
      </c>
      <c r="D41" s="4">
        <v>125</v>
      </c>
      <c r="E41" s="42">
        <v>0.06</v>
      </c>
      <c r="F41" s="42">
        <v>0.05</v>
      </c>
      <c r="G41" s="42">
        <v>0.06</v>
      </c>
      <c r="H41" s="42">
        <v>0.05</v>
      </c>
      <c r="I41" s="48">
        <v>7.0000000000000007E-2</v>
      </c>
      <c r="J41" s="48">
        <v>0.05</v>
      </c>
      <c r="K41" s="48">
        <v>7.0000000000000007E-2</v>
      </c>
      <c r="L41" s="43">
        <v>0.05</v>
      </c>
      <c r="M41" s="19"/>
      <c r="N41" s="49"/>
      <c r="O41" s="49"/>
      <c r="P41" s="49"/>
      <c r="Q41" s="49"/>
      <c r="R41" s="49"/>
      <c r="S41" s="49"/>
      <c r="T41" s="49"/>
      <c r="U41" s="4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6" customFormat="1" ht="13.5" customHeight="1" x14ac:dyDescent="0.25">
      <c r="A42" s="51"/>
      <c r="B42" s="5" t="s">
        <v>10</v>
      </c>
      <c r="C42" s="14" t="s">
        <v>35</v>
      </c>
      <c r="D42" s="5">
        <v>125</v>
      </c>
      <c r="E42" s="44">
        <v>0.95</v>
      </c>
      <c r="F42" s="44">
        <v>0.69</v>
      </c>
      <c r="G42" s="44">
        <v>0.95</v>
      </c>
      <c r="H42" s="44">
        <v>0.7</v>
      </c>
      <c r="I42" s="44">
        <v>0.95</v>
      </c>
      <c r="J42" s="44">
        <v>0.67</v>
      </c>
      <c r="K42" s="44">
        <v>0.96</v>
      </c>
      <c r="L42" s="45">
        <v>0.7</v>
      </c>
      <c r="M42" s="19"/>
      <c r="N42" s="49"/>
      <c r="O42" s="49"/>
      <c r="P42" s="49"/>
      <c r="Q42" s="49"/>
      <c r="R42" s="49"/>
      <c r="S42" s="49"/>
      <c r="T42" s="49"/>
      <c r="U42" s="4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6" customFormat="1" ht="13.5" customHeight="1" x14ac:dyDescent="0.25">
      <c r="A43" s="51"/>
      <c r="B43" s="5" t="s">
        <v>28</v>
      </c>
      <c r="C43" s="5">
        <v>110</v>
      </c>
      <c r="D43" s="1"/>
      <c r="E43" s="44">
        <v>3.16</v>
      </c>
      <c r="F43" s="44">
        <v>-5.38</v>
      </c>
      <c r="G43" s="44">
        <v>5</v>
      </c>
      <c r="H43" s="44">
        <v>-5.13</v>
      </c>
      <c r="I43" s="44">
        <v>5.45</v>
      </c>
      <c r="J43" s="44">
        <v>-4.9000000000000004</v>
      </c>
      <c r="K43" s="44">
        <v>4.84</v>
      </c>
      <c r="L43" s="45">
        <v>-5.05</v>
      </c>
      <c r="M43" s="1"/>
      <c r="N43" s="49"/>
      <c r="O43" s="49"/>
      <c r="P43" s="49"/>
      <c r="Q43" s="49"/>
      <c r="R43" s="49"/>
      <c r="S43" s="49"/>
      <c r="T43" s="49"/>
      <c r="U43" s="4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6" customFormat="1" ht="13.5" customHeight="1" x14ac:dyDescent="0.25">
      <c r="A44" s="51"/>
      <c r="B44" s="5" t="s">
        <v>29</v>
      </c>
      <c r="C44" s="5">
        <v>110</v>
      </c>
      <c r="D44" s="5"/>
      <c r="E44" s="44">
        <v>3.7</v>
      </c>
      <c r="F44" s="44">
        <v>-5.42</v>
      </c>
      <c r="G44" s="44">
        <v>5.52</v>
      </c>
      <c r="H44" s="44">
        <v>-5.0999999999999996</v>
      </c>
      <c r="I44" s="44">
        <v>6.08</v>
      </c>
      <c r="J44" s="44">
        <v>-4.8</v>
      </c>
      <c r="K44" s="44">
        <v>5.61</v>
      </c>
      <c r="L44" s="45">
        <v>-4.96</v>
      </c>
      <c r="M44" s="1"/>
      <c r="N44" s="49"/>
      <c r="O44" s="49"/>
      <c r="P44" s="49"/>
      <c r="Q44" s="49"/>
      <c r="R44" s="49"/>
      <c r="S44" s="49"/>
      <c r="T44" s="49"/>
      <c r="U44" s="49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6" customFormat="1" ht="13.5" customHeight="1" thickBot="1" x14ac:dyDescent="0.25">
      <c r="A45" s="52"/>
      <c r="B45" s="53" t="s">
        <v>5</v>
      </c>
      <c r="C45" s="53"/>
      <c r="D45" s="53"/>
      <c r="E45" s="40">
        <f>E41+E42</f>
        <v>1.01</v>
      </c>
      <c r="F45" s="40">
        <f>F41+F42</f>
        <v>0.74</v>
      </c>
      <c r="G45" s="40">
        <f t="shared" ref="G45:L45" si="7">G41+G42</f>
        <v>1.01</v>
      </c>
      <c r="H45" s="40">
        <f t="shared" si="7"/>
        <v>0.75</v>
      </c>
      <c r="I45" s="40">
        <f t="shared" si="7"/>
        <v>1.02</v>
      </c>
      <c r="J45" s="40">
        <f t="shared" si="7"/>
        <v>0.72000000000000008</v>
      </c>
      <c r="K45" s="40">
        <f t="shared" si="7"/>
        <v>1.03</v>
      </c>
      <c r="L45" s="41">
        <f t="shared" si="7"/>
        <v>0.75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6" customFormat="1" ht="13.5" customHeight="1" x14ac:dyDescent="0.25">
      <c r="A46" s="50" t="s">
        <v>15</v>
      </c>
      <c r="B46" s="4" t="s">
        <v>9</v>
      </c>
      <c r="C46" s="4" t="s">
        <v>6</v>
      </c>
      <c r="D46" s="4">
        <v>125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3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6" customFormat="1" ht="13.5" customHeight="1" x14ac:dyDescent="0.25">
      <c r="A47" s="51"/>
      <c r="B47" s="5" t="s">
        <v>10</v>
      </c>
      <c r="C47" s="5" t="s">
        <v>6</v>
      </c>
      <c r="D47" s="5">
        <v>125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6" customFormat="1" ht="13.5" customHeight="1" x14ac:dyDescent="0.25">
      <c r="A48" s="51"/>
      <c r="B48" s="5" t="s">
        <v>16</v>
      </c>
      <c r="C48" s="5" t="s">
        <v>2</v>
      </c>
      <c r="D48" s="5">
        <v>16</v>
      </c>
      <c r="E48" s="44">
        <v>2.74</v>
      </c>
      <c r="F48" s="44">
        <v>2.15</v>
      </c>
      <c r="G48" s="44">
        <v>3.1</v>
      </c>
      <c r="H48" s="44">
        <v>2.2200000000000002</v>
      </c>
      <c r="I48" s="44">
        <v>3.75</v>
      </c>
      <c r="J48" s="44">
        <v>2.97</v>
      </c>
      <c r="K48" s="44">
        <v>4.09</v>
      </c>
      <c r="L48" s="45">
        <v>3.14</v>
      </c>
      <c r="M48" s="19"/>
      <c r="N48" s="19"/>
      <c r="O48" s="19"/>
      <c r="P48" s="19"/>
      <c r="Q48" s="19"/>
      <c r="R48" s="19"/>
      <c r="S48" s="19"/>
      <c r="T48" s="1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6" customFormat="1" ht="13.5" customHeight="1" x14ac:dyDescent="0.25">
      <c r="A49" s="51"/>
      <c r="B49" s="5" t="s">
        <v>30</v>
      </c>
      <c r="C49" s="5">
        <v>110</v>
      </c>
      <c r="D49" s="5"/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1.518</v>
      </c>
      <c r="L49" s="45">
        <v>-0.6996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6" customFormat="1" ht="13.5" customHeight="1" x14ac:dyDescent="0.25">
      <c r="A50" s="51"/>
      <c r="B50" s="5" t="s">
        <v>31</v>
      </c>
      <c r="C50" s="5">
        <v>110</v>
      </c>
      <c r="D50" s="5"/>
      <c r="E50" s="44">
        <v>8.8970000000000002</v>
      </c>
      <c r="F50" s="44">
        <v>2.1383999999999999</v>
      </c>
      <c r="G50" s="44">
        <v>11.233000000000001</v>
      </c>
      <c r="H50" s="44">
        <v>2.2044000000000001</v>
      </c>
      <c r="I50" s="44">
        <v>13.226000000000001</v>
      </c>
      <c r="J50" s="44">
        <v>3.0491999999999999</v>
      </c>
      <c r="K50" s="44">
        <v>10.534000000000001</v>
      </c>
      <c r="L50" s="45">
        <v>2.1911999999999998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6" customFormat="1" ht="13.5" customHeight="1" x14ac:dyDescent="0.25">
      <c r="A51" s="51"/>
      <c r="B51" s="5" t="s">
        <v>32</v>
      </c>
      <c r="C51" s="5">
        <v>110</v>
      </c>
      <c r="D51" s="5"/>
      <c r="E51" s="46">
        <v>1.8</v>
      </c>
      <c r="F51" s="46">
        <v>1.2716000000000001</v>
      </c>
      <c r="G51" s="46">
        <v>1.8080000000000001</v>
      </c>
      <c r="H51" s="46">
        <v>1.2232000000000001</v>
      </c>
      <c r="I51" s="46">
        <v>2.75</v>
      </c>
      <c r="J51" s="46">
        <v>2.3056000000000001</v>
      </c>
      <c r="K51" s="46">
        <v>2.2309999999999999</v>
      </c>
      <c r="L51" s="47">
        <v>1.694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6" customFormat="1" ht="13.5" customHeight="1" x14ac:dyDescent="0.25">
      <c r="A52" s="51"/>
      <c r="B52" s="5" t="s">
        <v>33</v>
      </c>
      <c r="C52" s="5">
        <v>110</v>
      </c>
      <c r="D52" s="5"/>
      <c r="E52" s="46">
        <v>1.839</v>
      </c>
      <c r="F52" s="46">
        <v>1.5488</v>
      </c>
      <c r="G52" s="46">
        <v>2.169</v>
      </c>
      <c r="H52" s="46">
        <v>1.6852</v>
      </c>
      <c r="I52" s="46">
        <v>2.746</v>
      </c>
      <c r="J52" s="46">
        <v>2.0019999999999998</v>
      </c>
      <c r="K52" s="46">
        <v>2.1469999999999998</v>
      </c>
      <c r="L52" s="47">
        <v>1.6544000000000001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6" customFormat="1" ht="13.5" customHeight="1" thickBot="1" x14ac:dyDescent="0.25">
      <c r="A53" s="52"/>
      <c r="B53" s="53" t="s">
        <v>5</v>
      </c>
      <c r="C53" s="53"/>
      <c r="D53" s="53"/>
      <c r="E53" s="32">
        <f>E46+E47+E48</f>
        <v>2.74</v>
      </c>
      <c r="F53" s="32">
        <f>F46+F47+F48</f>
        <v>2.15</v>
      </c>
      <c r="G53" s="32">
        <f t="shared" ref="G53:L53" si="8">G46+G47+G48</f>
        <v>3.1</v>
      </c>
      <c r="H53" s="32">
        <f t="shared" si="8"/>
        <v>2.2200000000000002</v>
      </c>
      <c r="I53" s="32">
        <f t="shared" si="8"/>
        <v>3.75</v>
      </c>
      <c r="J53" s="32">
        <f t="shared" si="8"/>
        <v>2.97</v>
      </c>
      <c r="K53" s="32">
        <f t="shared" si="8"/>
        <v>4.09</v>
      </c>
      <c r="L53" s="33">
        <f t="shared" si="8"/>
        <v>3.14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/>
    <row r="55" spans="1:36" ht="13.5" customHeight="1" x14ac:dyDescent="0.2"/>
    <row r="56" spans="1:36" ht="13.5" customHeight="1" x14ac:dyDescent="0.2">
      <c r="B56" s="10" t="s">
        <v>45</v>
      </c>
      <c r="C56" s="10"/>
      <c r="D56" s="10"/>
      <c r="E56" s="16"/>
      <c r="F56" s="17"/>
      <c r="G56" s="17"/>
      <c r="H56" s="10" t="s">
        <v>44</v>
      </c>
      <c r="I56" s="10"/>
      <c r="J56" s="10"/>
      <c r="K56" s="10"/>
    </row>
    <row r="57" spans="1:36" ht="13.5" customHeight="1" x14ac:dyDescent="0.2">
      <c r="B57" s="10" t="s">
        <v>46</v>
      </c>
      <c r="C57" s="10"/>
      <c r="D57" s="10"/>
      <c r="E57" s="10"/>
      <c r="F57" s="10"/>
      <c r="G57" s="10"/>
      <c r="H57" s="10"/>
      <c r="I57" s="10"/>
      <c r="J57" s="10"/>
      <c r="K57" s="10"/>
    </row>
    <row r="58" spans="1:36" s="1" customFormat="1" ht="13.5" customHeight="1" x14ac:dyDescent="0.2"/>
    <row r="59" spans="1:36" s="1" customFormat="1" ht="13.5" customHeight="1" x14ac:dyDescent="0.2"/>
    <row r="60" spans="1:36" s="1" customFormat="1" ht="13.5" customHeight="1" x14ac:dyDescent="0.2"/>
    <row r="61" spans="1:36" s="1" customFormat="1" ht="13.5" customHeight="1" x14ac:dyDescent="0.2"/>
    <row r="62" spans="1:36" s="1" customFormat="1" ht="13.5" customHeight="1" x14ac:dyDescent="0.2"/>
    <row r="63" spans="1:36" s="1" customFormat="1" ht="13.5" customHeight="1" x14ac:dyDescent="0.2"/>
    <row r="64" spans="1:36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3.5" customHeight="1" x14ac:dyDescent="0.2"/>
    <row r="148" s="1" customFormat="1" ht="13.5" customHeight="1" x14ac:dyDescent="0.2"/>
    <row r="149" s="1" customFormat="1" ht="13.5" customHeight="1" x14ac:dyDescent="0.2"/>
    <row r="150" s="1" customFormat="1" ht="13.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  <row r="1502" s="1" customFormat="1" ht="12.75" customHeight="1" x14ac:dyDescent="0.2"/>
    <row r="1503" s="1" customFormat="1" ht="12.75" customHeight="1" x14ac:dyDescent="0.2"/>
    <row r="1504" s="1" customFormat="1" ht="12.75" customHeight="1" x14ac:dyDescent="0.2"/>
    <row r="1505" s="1" customFormat="1" ht="12.75" customHeight="1" x14ac:dyDescent="0.2"/>
  </sheetData>
  <mergeCells count="28"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5"/>
  <sheetViews>
    <sheetView tabSelected="1" zoomScale="85" zoomScaleNormal="85" workbookViewId="0">
      <selection activeCell="E8" sqref="E8"/>
    </sheetView>
  </sheetViews>
  <sheetFormatPr defaultRowHeight="12.75" x14ac:dyDescent="0.2"/>
  <cols>
    <col min="1" max="1" width="10.42578125" style="123" customWidth="1"/>
    <col min="2" max="2" width="24.140625" style="123" customWidth="1"/>
    <col min="3" max="11" width="10.42578125" style="123" customWidth="1"/>
    <col min="12" max="12" width="10.42578125" style="126" customWidth="1"/>
    <col min="13" max="18" width="10.42578125" style="123" customWidth="1"/>
    <col min="19" max="16384" width="9.140625" style="123"/>
  </cols>
  <sheetData>
    <row r="1" spans="1:19" ht="15.75" x14ac:dyDescent="0.25">
      <c r="C1" s="458" t="s">
        <v>138</v>
      </c>
    </row>
    <row r="2" spans="1:19" ht="16.5" thickBot="1" x14ac:dyDescent="0.3">
      <c r="C2" s="458" t="s">
        <v>139</v>
      </c>
    </row>
    <row r="3" spans="1:19" ht="15.75" customHeight="1" thickBot="1" x14ac:dyDescent="0.3">
      <c r="A3" s="66"/>
      <c r="B3" s="67" t="s">
        <v>52</v>
      </c>
      <c r="C3" s="213">
        <v>4.1666666666666664E-2</v>
      </c>
      <c r="D3" s="213"/>
      <c r="E3" s="213"/>
      <c r="F3" s="213"/>
      <c r="G3" s="215">
        <v>0.29166666666666669</v>
      </c>
      <c r="H3" s="216"/>
      <c r="I3" s="216"/>
      <c r="J3" s="216"/>
      <c r="K3" s="215">
        <v>0.41666666666666669</v>
      </c>
      <c r="L3" s="216"/>
      <c r="M3" s="216"/>
      <c r="N3" s="216"/>
      <c r="O3" s="218">
        <v>0.70833333333333337</v>
      </c>
      <c r="P3" s="219"/>
      <c r="Q3" s="219"/>
      <c r="R3" s="220"/>
    </row>
    <row r="4" spans="1:19" s="124" customFormat="1" ht="16.5" thickBot="1" x14ac:dyDescent="0.25">
      <c r="A4" s="66"/>
      <c r="B4" s="68"/>
      <c r="C4" s="223" t="s">
        <v>53</v>
      </c>
      <c r="D4" s="222" t="s">
        <v>54</v>
      </c>
      <c r="E4" s="222" t="s">
        <v>55</v>
      </c>
      <c r="F4" s="69" t="s">
        <v>291</v>
      </c>
      <c r="G4" s="221" t="s">
        <v>53</v>
      </c>
      <c r="H4" s="222" t="s">
        <v>54</v>
      </c>
      <c r="I4" s="222" t="s">
        <v>55</v>
      </c>
      <c r="J4" s="70" t="s">
        <v>291</v>
      </c>
      <c r="K4" s="509" t="s">
        <v>53</v>
      </c>
      <c r="L4" s="510" t="s">
        <v>54</v>
      </c>
      <c r="M4" s="223" t="s">
        <v>55</v>
      </c>
      <c r="N4" s="70" t="s">
        <v>291</v>
      </c>
      <c r="O4" s="221" t="s">
        <v>53</v>
      </c>
      <c r="P4" s="222" t="s">
        <v>54</v>
      </c>
      <c r="Q4" s="222" t="s">
        <v>55</v>
      </c>
      <c r="R4" s="69" t="s">
        <v>291</v>
      </c>
    </row>
    <row r="5" spans="1:19" ht="58.5" customHeight="1" x14ac:dyDescent="0.25">
      <c r="A5" s="71" t="s">
        <v>56</v>
      </c>
      <c r="B5" s="511" t="s">
        <v>57</v>
      </c>
      <c r="C5" s="72">
        <v>57</v>
      </c>
      <c r="D5" s="73">
        <v>20.817999999999998</v>
      </c>
      <c r="E5" s="73">
        <v>-10.180000000000001</v>
      </c>
      <c r="F5" s="74">
        <v>0.30399999999999999</v>
      </c>
      <c r="G5" s="72">
        <v>98</v>
      </c>
      <c r="H5" s="73">
        <v>38.274000000000001</v>
      </c>
      <c r="I5" s="73">
        <v>-10.564</v>
      </c>
      <c r="J5" s="74">
        <v>0.89700000000000002</v>
      </c>
      <c r="K5" s="72">
        <v>102</v>
      </c>
      <c r="L5" s="73">
        <v>41.28</v>
      </c>
      <c r="M5" s="73">
        <v>-0.81499999999999995</v>
      </c>
      <c r="N5" s="74">
        <v>0.97</v>
      </c>
      <c r="O5" s="72">
        <v>109</v>
      </c>
      <c r="P5" s="73">
        <v>44.169999999999995</v>
      </c>
      <c r="Q5" s="73">
        <v>-3.4659999999999997</v>
      </c>
      <c r="R5" s="75">
        <v>1.117</v>
      </c>
    </row>
    <row r="6" spans="1:19" ht="15.75" x14ac:dyDescent="0.25">
      <c r="A6" s="76"/>
      <c r="B6" s="512" t="s">
        <v>58</v>
      </c>
      <c r="C6" s="77">
        <v>33</v>
      </c>
      <c r="D6" s="78">
        <v>-8.0520000000000014</v>
      </c>
      <c r="E6" s="78">
        <v>-10.783999999999999</v>
      </c>
      <c r="F6" s="79">
        <v>0.10299999999999999</v>
      </c>
      <c r="G6" s="77">
        <v>29</v>
      </c>
      <c r="H6" s="78">
        <v>4.0119999999999996</v>
      </c>
      <c r="I6" s="78">
        <v>-11.106</v>
      </c>
      <c r="J6" s="79">
        <v>7.9000000000000001E-2</v>
      </c>
      <c r="K6" s="77">
        <v>10</v>
      </c>
      <c r="L6" s="78">
        <v>-3.9400000000000004</v>
      </c>
      <c r="M6" s="78">
        <v>-1.1790000000000003</v>
      </c>
      <c r="N6" s="79">
        <v>0.01</v>
      </c>
      <c r="O6" s="77">
        <v>10</v>
      </c>
      <c r="P6" s="78">
        <v>-1.6160000000000005</v>
      </c>
      <c r="Q6" s="78">
        <v>-3.7319999999999998</v>
      </c>
      <c r="R6" s="80">
        <v>8.9999999999999993E-3</v>
      </c>
    </row>
    <row r="7" spans="1:19" ht="15.75" x14ac:dyDescent="0.25">
      <c r="A7" s="76"/>
      <c r="B7" s="513" t="s">
        <v>59</v>
      </c>
      <c r="C7" s="77">
        <v>90</v>
      </c>
      <c r="D7" s="78">
        <v>-13.904</v>
      </c>
      <c r="E7" s="78">
        <v>12.364000000000001</v>
      </c>
      <c r="F7" s="79">
        <v>0</v>
      </c>
      <c r="G7" s="77">
        <v>159</v>
      </c>
      <c r="H7" s="78">
        <v>-30.03</v>
      </c>
      <c r="I7" s="78">
        <v>12.804</v>
      </c>
      <c r="J7" s="79">
        <v>0</v>
      </c>
      <c r="K7" s="77">
        <v>155</v>
      </c>
      <c r="L7" s="78">
        <v>-31.57</v>
      </c>
      <c r="M7" s="78">
        <v>3.3220000000000001</v>
      </c>
      <c r="N7" s="79">
        <v>0</v>
      </c>
      <c r="O7" s="77">
        <v>170</v>
      </c>
      <c r="P7" s="78">
        <v>-34.363999999999997</v>
      </c>
      <c r="Q7" s="78">
        <v>5.8739999999999997</v>
      </c>
      <c r="R7" s="80">
        <v>0</v>
      </c>
    </row>
    <row r="8" spans="1:19" ht="15.75" x14ac:dyDescent="0.25">
      <c r="A8" s="76"/>
      <c r="B8" s="514" t="s">
        <v>60</v>
      </c>
      <c r="C8" s="77">
        <v>99</v>
      </c>
      <c r="D8" s="78">
        <v>15.07</v>
      </c>
      <c r="E8" s="78">
        <v>13.353999999999999</v>
      </c>
      <c r="F8" s="79">
        <v>0</v>
      </c>
      <c r="G8" s="77">
        <v>70</v>
      </c>
      <c r="H8" s="78">
        <v>3.8940000000000001</v>
      </c>
      <c r="I8" s="78">
        <v>13.706</v>
      </c>
      <c r="J8" s="79">
        <v>0</v>
      </c>
      <c r="K8" s="77">
        <v>72</v>
      </c>
      <c r="L8" s="78">
        <v>13.948</v>
      </c>
      <c r="M8" s="78">
        <v>4.4000000000000004</v>
      </c>
      <c r="N8" s="79">
        <v>0</v>
      </c>
      <c r="O8" s="77">
        <v>67</v>
      </c>
      <c r="P8" s="78">
        <v>11.726000000000001</v>
      </c>
      <c r="Q8" s="78">
        <v>6.71</v>
      </c>
      <c r="R8" s="80">
        <v>0</v>
      </c>
      <c r="S8" s="125"/>
    </row>
    <row r="9" spans="1:19" ht="15.75" x14ac:dyDescent="0.25">
      <c r="A9" s="76"/>
      <c r="B9" s="512" t="s">
        <v>61</v>
      </c>
      <c r="C9" s="77">
        <v>324</v>
      </c>
      <c r="D9" s="78">
        <v>-5.5279999999999996</v>
      </c>
      <c r="E9" s="78">
        <v>-2.1840000000000002</v>
      </c>
      <c r="F9" s="79">
        <v>3.5999999999999997E-2</v>
      </c>
      <c r="G9" s="77">
        <v>363</v>
      </c>
      <c r="H9" s="78">
        <v>-6.2439999999999998</v>
      </c>
      <c r="I9" s="78">
        <v>-2.1360000000000001</v>
      </c>
      <c r="J9" s="79">
        <v>4.4999999999999998E-2</v>
      </c>
      <c r="K9" s="77">
        <v>462</v>
      </c>
      <c r="L9" s="78">
        <v>-7.968</v>
      </c>
      <c r="M9" s="78">
        <v>-2.6520000000000001</v>
      </c>
      <c r="N9" s="79">
        <v>7.1999999999999995E-2</v>
      </c>
      <c r="O9" s="77">
        <v>453</v>
      </c>
      <c r="P9" s="78">
        <v>-7.8760000000000003</v>
      </c>
      <c r="Q9" s="78">
        <v>-2.4239999999999999</v>
      </c>
      <c r="R9" s="80">
        <v>7.0000000000000007E-2</v>
      </c>
    </row>
    <row r="10" spans="1:19" ht="15.75" x14ac:dyDescent="0.25">
      <c r="A10" s="76"/>
      <c r="B10" s="512" t="s">
        <v>62</v>
      </c>
      <c r="C10" s="77">
        <v>84</v>
      </c>
      <c r="D10" s="78">
        <v>-1.49</v>
      </c>
      <c r="E10" s="78">
        <v>-0.42399999999999999</v>
      </c>
      <c r="F10" s="79">
        <v>2E-3</v>
      </c>
      <c r="G10" s="77">
        <v>95</v>
      </c>
      <c r="H10" s="78">
        <v>-1.6619999999999999</v>
      </c>
      <c r="I10" s="78">
        <v>-0.51200000000000001</v>
      </c>
      <c r="J10" s="79">
        <v>3.0000000000000001E-3</v>
      </c>
      <c r="K10" s="77">
        <v>117</v>
      </c>
      <c r="L10" s="78">
        <v>-2.04</v>
      </c>
      <c r="M10" s="78">
        <v>-0.64600000000000002</v>
      </c>
      <c r="N10" s="79">
        <v>5.0000000000000001E-3</v>
      </c>
      <c r="O10" s="77">
        <v>126</v>
      </c>
      <c r="P10" s="78">
        <v>-2.234</v>
      </c>
      <c r="Q10" s="78">
        <v>-0.63</v>
      </c>
      <c r="R10" s="80">
        <v>6.0000000000000001E-3</v>
      </c>
    </row>
    <row r="11" spans="1:19" ht="15.75" x14ac:dyDescent="0.25">
      <c r="A11" s="76"/>
      <c r="B11" s="512" t="s">
        <v>63</v>
      </c>
      <c r="C11" s="77">
        <v>288</v>
      </c>
      <c r="D11" s="78">
        <v>-4.9240000000000004</v>
      </c>
      <c r="E11" s="78">
        <v>-1.792</v>
      </c>
      <c r="F11" s="79">
        <v>2.8000000000000001E-2</v>
      </c>
      <c r="G11" s="77">
        <v>351</v>
      </c>
      <c r="H11" s="78">
        <v>-6.0519999999999996</v>
      </c>
      <c r="I11" s="78">
        <v>-1.82</v>
      </c>
      <c r="J11" s="79">
        <v>4.1000000000000002E-2</v>
      </c>
      <c r="K11" s="77">
        <v>416</v>
      </c>
      <c r="L11" s="78">
        <v>-7.1760000000000002</v>
      </c>
      <c r="M11" s="78">
        <v>-2.1280000000000001</v>
      </c>
      <c r="N11" s="79">
        <v>5.8000000000000003E-2</v>
      </c>
      <c r="O11" s="77">
        <v>402</v>
      </c>
      <c r="P11" s="78">
        <v>-6.976</v>
      </c>
      <c r="Q11" s="78">
        <v>-1.972</v>
      </c>
      <c r="R11" s="80">
        <v>5.3999999999999999E-2</v>
      </c>
    </row>
    <row r="12" spans="1:19" ht="16.5" thickBot="1" x14ac:dyDescent="0.3">
      <c r="A12" s="81"/>
      <c r="B12" s="515" t="s">
        <v>64</v>
      </c>
      <c r="C12" s="82">
        <v>112</v>
      </c>
      <c r="D12" s="83">
        <v>-1.99</v>
      </c>
      <c r="E12" s="83">
        <v>-0.42399999999999999</v>
      </c>
      <c r="F12" s="84">
        <v>4.0000000000000001E-3</v>
      </c>
      <c r="G12" s="82">
        <v>124</v>
      </c>
      <c r="H12" s="83">
        <v>-2.1920000000000002</v>
      </c>
      <c r="I12" s="83">
        <v>-0.46600000000000003</v>
      </c>
      <c r="J12" s="84">
        <v>5.0000000000000001E-3</v>
      </c>
      <c r="K12" s="82">
        <v>144</v>
      </c>
      <c r="L12" s="83">
        <v>-2.5339999999999998</v>
      </c>
      <c r="M12" s="83">
        <v>-0.44400000000000001</v>
      </c>
      <c r="N12" s="84">
        <v>7.0000000000000001E-3</v>
      </c>
      <c r="O12" s="82">
        <v>158</v>
      </c>
      <c r="P12" s="83">
        <v>-2.83</v>
      </c>
      <c r="Q12" s="83">
        <v>-0.498</v>
      </c>
      <c r="R12" s="85">
        <v>8.0000000000000002E-3</v>
      </c>
    </row>
    <row r="13" spans="1:19" ht="30" customHeight="1" x14ac:dyDescent="0.25">
      <c r="A13" s="86" t="s">
        <v>65</v>
      </c>
      <c r="B13" s="514" t="s">
        <v>66</v>
      </c>
      <c r="C13" s="87">
        <v>34</v>
      </c>
      <c r="D13" s="88">
        <v>5.2359999999999998</v>
      </c>
      <c r="E13" s="88">
        <v>-12.76</v>
      </c>
      <c r="F13" s="89">
        <v>0</v>
      </c>
      <c r="G13" s="87">
        <v>61</v>
      </c>
      <c r="H13" s="88">
        <v>18.172000000000001</v>
      </c>
      <c r="I13" s="88">
        <v>-16.940000000000001</v>
      </c>
      <c r="J13" s="90">
        <v>0</v>
      </c>
      <c r="K13" s="87">
        <v>67</v>
      </c>
      <c r="L13" s="88">
        <v>20.108000000000001</v>
      </c>
      <c r="M13" s="88">
        <v>-18.04</v>
      </c>
      <c r="N13" s="90">
        <v>0</v>
      </c>
      <c r="O13" s="87">
        <v>56</v>
      </c>
      <c r="P13" s="88">
        <v>15.664</v>
      </c>
      <c r="Q13" s="88">
        <v>-16.367999999999999</v>
      </c>
      <c r="R13" s="91">
        <v>0</v>
      </c>
    </row>
    <row r="14" spans="1:19" ht="15.75" x14ac:dyDescent="0.25">
      <c r="A14" s="92"/>
      <c r="B14" s="516" t="s">
        <v>67</v>
      </c>
      <c r="C14" s="77">
        <v>111</v>
      </c>
      <c r="D14" s="78">
        <v>44.351999999999997</v>
      </c>
      <c r="E14" s="78">
        <v>7.1719999999999997</v>
      </c>
      <c r="F14" s="93">
        <v>0</v>
      </c>
      <c r="G14" s="77">
        <v>58</v>
      </c>
      <c r="H14" s="78">
        <v>19.096</v>
      </c>
      <c r="I14" s="78">
        <v>13.596</v>
      </c>
      <c r="J14" s="79">
        <v>0</v>
      </c>
      <c r="K14" s="77">
        <v>103</v>
      </c>
      <c r="L14" s="78">
        <v>39.643999999999998</v>
      </c>
      <c r="M14" s="78">
        <v>-13.728</v>
      </c>
      <c r="N14" s="79">
        <v>0</v>
      </c>
      <c r="O14" s="77">
        <v>93</v>
      </c>
      <c r="P14" s="78">
        <v>36.432000000000002</v>
      </c>
      <c r="Q14" s="78">
        <v>-10.295999999999999</v>
      </c>
      <c r="R14" s="80">
        <v>0</v>
      </c>
    </row>
    <row r="15" spans="1:19" ht="16.5" thickBot="1" x14ac:dyDescent="0.3">
      <c r="A15" s="94"/>
      <c r="B15" s="517" t="s">
        <v>68</v>
      </c>
      <c r="C15" s="95">
        <v>296</v>
      </c>
      <c r="D15" s="96">
        <v>-119.636</v>
      </c>
      <c r="E15" s="96">
        <v>-12.1</v>
      </c>
      <c r="F15" s="93">
        <v>0</v>
      </c>
      <c r="G15" s="95">
        <v>294</v>
      </c>
      <c r="H15" s="96">
        <v>-118.05200000000001</v>
      </c>
      <c r="I15" s="96">
        <v>-17.952000000000002</v>
      </c>
      <c r="J15" s="97">
        <v>0</v>
      </c>
      <c r="K15" s="95">
        <v>390</v>
      </c>
      <c r="L15" s="96">
        <v>-158.136</v>
      </c>
      <c r="M15" s="96">
        <v>-2.024</v>
      </c>
      <c r="N15" s="97">
        <v>0</v>
      </c>
      <c r="O15" s="95">
        <v>392</v>
      </c>
      <c r="P15" s="96">
        <v>-158.928</v>
      </c>
      <c r="Q15" s="96">
        <v>-0.308</v>
      </c>
      <c r="R15" s="93">
        <v>0</v>
      </c>
    </row>
    <row r="16" spans="1:19" ht="51" customHeight="1" x14ac:dyDescent="0.25">
      <c r="A16" s="86" t="s">
        <v>69</v>
      </c>
      <c r="B16" s="518" t="s">
        <v>70</v>
      </c>
      <c r="C16" s="72">
        <v>30</v>
      </c>
      <c r="D16" s="73">
        <v>3.96</v>
      </c>
      <c r="E16" s="73">
        <v>-11.616</v>
      </c>
      <c r="F16" s="98">
        <v>0</v>
      </c>
      <c r="G16" s="72">
        <v>57</v>
      </c>
      <c r="H16" s="73">
        <v>16.984000000000002</v>
      </c>
      <c r="I16" s="73">
        <v>-15.708</v>
      </c>
      <c r="J16" s="74">
        <v>0</v>
      </c>
      <c r="K16" s="72">
        <v>62</v>
      </c>
      <c r="L16" s="73">
        <v>18.876000000000001</v>
      </c>
      <c r="M16" s="73">
        <v>-16.808</v>
      </c>
      <c r="N16" s="74">
        <v>0</v>
      </c>
      <c r="O16" s="72">
        <v>52</v>
      </c>
      <c r="P16" s="73">
        <v>14.476000000000001</v>
      </c>
      <c r="Q16" s="73">
        <v>-15.135999999999999</v>
      </c>
      <c r="R16" s="75">
        <v>0</v>
      </c>
    </row>
    <row r="17" spans="1:18" ht="31.5" x14ac:dyDescent="0.25">
      <c r="A17" s="92"/>
      <c r="B17" s="519" t="s">
        <v>71</v>
      </c>
      <c r="C17" s="77">
        <v>111</v>
      </c>
      <c r="D17" s="78">
        <v>44.616</v>
      </c>
      <c r="E17" s="78">
        <v>7.0839999999999996</v>
      </c>
      <c r="F17" s="97">
        <v>0</v>
      </c>
      <c r="G17" s="77">
        <v>58</v>
      </c>
      <c r="H17" s="78">
        <v>19.315999999999999</v>
      </c>
      <c r="I17" s="78">
        <v>13.507999999999999</v>
      </c>
      <c r="J17" s="79">
        <v>0</v>
      </c>
      <c r="K17" s="77">
        <v>104</v>
      </c>
      <c r="L17" s="78">
        <v>40.04</v>
      </c>
      <c r="M17" s="78">
        <v>-13.728</v>
      </c>
      <c r="N17" s="79">
        <v>0</v>
      </c>
      <c r="O17" s="77">
        <v>94</v>
      </c>
      <c r="P17" s="78">
        <v>36.783999999999999</v>
      </c>
      <c r="Q17" s="78">
        <v>-10.252000000000001</v>
      </c>
      <c r="R17" s="80">
        <v>0</v>
      </c>
    </row>
    <row r="18" spans="1:18" ht="15.75" x14ac:dyDescent="0.25">
      <c r="A18" s="92"/>
      <c r="B18" s="516" t="s">
        <v>72</v>
      </c>
      <c r="C18" s="77">
        <v>102</v>
      </c>
      <c r="D18" s="78">
        <v>8.2279999999999998</v>
      </c>
      <c r="E18" s="78">
        <v>40.744</v>
      </c>
      <c r="F18" s="97">
        <v>0</v>
      </c>
      <c r="G18" s="77">
        <v>103</v>
      </c>
      <c r="H18" s="78">
        <v>2.2440000000000002</v>
      </c>
      <c r="I18" s="78">
        <v>41.8</v>
      </c>
      <c r="J18" s="79">
        <v>0</v>
      </c>
      <c r="K18" s="77">
        <v>155</v>
      </c>
      <c r="L18" s="78">
        <v>1.5840000000000001</v>
      </c>
      <c r="M18" s="78">
        <v>62.787999999999997</v>
      </c>
      <c r="N18" s="79">
        <v>0</v>
      </c>
      <c r="O18" s="77">
        <v>142</v>
      </c>
      <c r="P18" s="78">
        <v>12.407999999999999</v>
      </c>
      <c r="Q18" s="78">
        <v>56.32</v>
      </c>
      <c r="R18" s="80">
        <v>0</v>
      </c>
    </row>
    <row r="19" spans="1:18" ht="16.5" thickBot="1" x14ac:dyDescent="0.3">
      <c r="A19" s="94"/>
      <c r="B19" s="517" t="s">
        <v>73</v>
      </c>
      <c r="C19" s="82">
        <v>0</v>
      </c>
      <c r="D19" s="83">
        <v>0</v>
      </c>
      <c r="E19" s="83">
        <v>0</v>
      </c>
      <c r="F19" s="84">
        <v>0</v>
      </c>
      <c r="G19" s="82">
        <v>0</v>
      </c>
      <c r="H19" s="83">
        <v>0</v>
      </c>
      <c r="I19" s="83">
        <v>0</v>
      </c>
      <c r="J19" s="84">
        <v>0</v>
      </c>
      <c r="K19" s="82">
        <v>0</v>
      </c>
      <c r="L19" s="83">
        <v>0</v>
      </c>
      <c r="M19" s="83">
        <v>0</v>
      </c>
      <c r="N19" s="84">
        <v>0</v>
      </c>
      <c r="O19" s="82">
        <v>0</v>
      </c>
      <c r="P19" s="83">
        <v>0</v>
      </c>
      <c r="Q19" s="83">
        <v>0</v>
      </c>
      <c r="R19" s="85">
        <v>0</v>
      </c>
    </row>
    <row r="20" spans="1:18" ht="15.75" x14ac:dyDescent="0.25">
      <c r="A20" s="86" t="s">
        <v>74</v>
      </c>
      <c r="B20" s="520" t="s">
        <v>75</v>
      </c>
      <c r="C20" s="87">
        <v>95</v>
      </c>
      <c r="D20" s="88">
        <v>17.27</v>
      </c>
      <c r="E20" s="88">
        <v>9.4380000000000006</v>
      </c>
      <c r="F20" s="89">
        <v>0</v>
      </c>
      <c r="G20" s="87">
        <v>118</v>
      </c>
      <c r="H20" s="88">
        <v>22.858000000000001</v>
      </c>
      <c r="I20" s="88">
        <v>7.8540000000000001</v>
      </c>
      <c r="J20" s="90">
        <v>0</v>
      </c>
      <c r="K20" s="87">
        <v>134</v>
      </c>
      <c r="L20" s="88">
        <v>26.818000000000001</v>
      </c>
      <c r="M20" s="88">
        <v>6.3579999999999997</v>
      </c>
      <c r="N20" s="90">
        <v>0</v>
      </c>
      <c r="O20" s="87">
        <v>121</v>
      </c>
      <c r="P20" s="88">
        <v>23.914000000000001</v>
      </c>
      <c r="Q20" s="88">
        <v>6.9740000000000002</v>
      </c>
      <c r="R20" s="91">
        <v>0</v>
      </c>
    </row>
    <row r="21" spans="1:18" ht="15.75" x14ac:dyDescent="0.25">
      <c r="A21" s="92"/>
      <c r="B21" s="521" t="s">
        <v>76</v>
      </c>
      <c r="C21" s="77">
        <v>130</v>
      </c>
      <c r="D21" s="78">
        <v>26.488</v>
      </c>
      <c r="E21" s="78">
        <v>-3.9820000000000002</v>
      </c>
      <c r="F21" s="93">
        <v>0</v>
      </c>
      <c r="G21" s="77">
        <v>144</v>
      </c>
      <c r="H21" s="78">
        <v>29.457999999999998</v>
      </c>
      <c r="I21" s="78">
        <v>-2.706</v>
      </c>
      <c r="J21" s="79">
        <v>0</v>
      </c>
      <c r="K21" s="77">
        <v>185</v>
      </c>
      <c r="L21" s="78">
        <v>37.884</v>
      </c>
      <c r="M21" s="78">
        <v>1.54</v>
      </c>
      <c r="N21" s="79">
        <v>0</v>
      </c>
      <c r="O21" s="77">
        <v>200</v>
      </c>
      <c r="P21" s="78">
        <v>41.052</v>
      </c>
      <c r="Q21" s="78">
        <v>0.26400000000000001</v>
      </c>
      <c r="R21" s="80">
        <v>0</v>
      </c>
    </row>
    <row r="22" spans="1:18" ht="15.75" x14ac:dyDescent="0.25">
      <c r="A22" s="92"/>
      <c r="B22" s="522" t="s">
        <v>77</v>
      </c>
      <c r="C22" s="77">
        <v>163</v>
      </c>
      <c r="D22" s="78">
        <v>32.956000000000003</v>
      </c>
      <c r="E22" s="78">
        <v>-7.1059999999999999</v>
      </c>
      <c r="F22" s="93">
        <v>0</v>
      </c>
      <c r="G22" s="77">
        <v>175</v>
      </c>
      <c r="H22" s="78">
        <v>35.552</v>
      </c>
      <c r="I22" s="78">
        <v>-5.3460000000000001</v>
      </c>
      <c r="J22" s="79">
        <v>0</v>
      </c>
      <c r="K22" s="77">
        <v>233</v>
      </c>
      <c r="L22" s="78">
        <v>47.762</v>
      </c>
      <c r="M22" s="78">
        <v>-1.6060000000000001</v>
      </c>
      <c r="N22" s="79">
        <v>0</v>
      </c>
      <c r="O22" s="77">
        <v>231</v>
      </c>
      <c r="P22" s="78">
        <v>47.41</v>
      </c>
      <c r="Q22" s="78">
        <v>-3.0139999999999998</v>
      </c>
      <c r="R22" s="80">
        <v>0</v>
      </c>
    </row>
    <row r="23" spans="1:18" ht="15.75" x14ac:dyDescent="0.25">
      <c r="A23" s="92"/>
      <c r="B23" s="521" t="s">
        <v>78</v>
      </c>
      <c r="C23" s="77">
        <v>150</v>
      </c>
      <c r="D23" s="78">
        <v>30.888000000000002</v>
      </c>
      <c r="E23" s="78">
        <v>-2.5739999999999998</v>
      </c>
      <c r="F23" s="80">
        <v>0</v>
      </c>
      <c r="G23" s="77">
        <v>168</v>
      </c>
      <c r="H23" s="78">
        <v>34.518000000000001</v>
      </c>
      <c r="I23" s="78">
        <v>-0.748</v>
      </c>
      <c r="J23" s="79">
        <v>0</v>
      </c>
      <c r="K23" s="77">
        <v>218</v>
      </c>
      <c r="L23" s="78">
        <v>44.594000000000001</v>
      </c>
      <c r="M23" s="78">
        <v>3.8719999999999999</v>
      </c>
      <c r="N23" s="79">
        <v>0</v>
      </c>
      <c r="O23" s="77">
        <v>232</v>
      </c>
      <c r="P23" s="78">
        <v>47.497999999999998</v>
      </c>
      <c r="Q23" s="78">
        <v>1.6279999999999999</v>
      </c>
      <c r="R23" s="80">
        <v>0</v>
      </c>
    </row>
    <row r="24" spans="1:18" ht="16.5" thickBot="1" x14ac:dyDescent="0.3">
      <c r="A24" s="94"/>
      <c r="B24" s="523" t="s">
        <v>79</v>
      </c>
      <c r="C24" s="99">
        <v>0</v>
      </c>
      <c r="D24" s="100">
        <v>0</v>
      </c>
      <c r="E24" s="100">
        <v>0</v>
      </c>
      <c r="F24" s="101">
        <v>0</v>
      </c>
      <c r="G24" s="95">
        <v>0</v>
      </c>
      <c r="H24" s="96">
        <v>0</v>
      </c>
      <c r="I24" s="96">
        <v>0</v>
      </c>
      <c r="J24" s="97">
        <v>0</v>
      </c>
      <c r="K24" s="95">
        <v>0</v>
      </c>
      <c r="L24" s="96">
        <v>0</v>
      </c>
      <c r="M24" s="96">
        <v>0</v>
      </c>
      <c r="N24" s="97">
        <v>0</v>
      </c>
      <c r="O24" s="95">
        <v>0</v>
      </c>
      <c r="P24" s="96">
        <v>0</v>
      </c>
      <c r="Q24" s="96">
        <v>0</v>
      </c>
      <c r="R24" s="93">
        <v>0</v>
      </c>
    </row>
    <row r="25" spans="1:18" ht="15.75" x14ac:dyDescent="0.25">
      <c r="A25" s="86" t="s">
        <v>80</v>
      </c>
      <c r="B25" s="520" t="s">
        <v>81</v>
      </c>
      <c r="C25" s="72">
        <v>86</v>
      </c>
      <c r="D25" s="73">
        <v>15.356</v>
      </c>
      <c r="E25" s="73">
        <v>8.6020000000000003</v>
      </c>
      <c r="F25" s="102">
        <v>0</v>
      </c>
      <c r="G25" s="72">
        <v>106</v>
      </c>
      <c r="H25" s="73">
        <v>20.437999999999999</v>
      </c>
      <c r="I25" s="73">
        <v>6.9960000000000004</v>
      </c>
      <c r="J25" s="74">
        <v>0</v>
      </c>
      <c r="K25" s="72">
        <v>117</v>
      </c>
      <c r="L25" s="73">
        <v>23.231999999999999</v>
      </c>
      <c r="M25" s="73">
        <v>5.0599999999999996</v>
      </c>
      <c r="N25" s="74">
        <v>0</v>
      </c>
      <c r="O25" s="72">
        <v>110</v>
      </c>
      <c r="P25" s="73">
        <v>21.472000000000001</v>
      </c>
      <c r="Q25" s="73">
        <v>6.1379999999999999</v>
      </c>
      <c r="R25" s="75">
        <v>0</v>
      </c>
    </row>
    <row r="26" spans="1:18" ht="15.75" x14ac:dyDescent="0.25">
      <c r="A26" s="92"/>
      <c r="B26" s="521" t="s">
        <v>82</v>
      </c>
      <c r="C26" s="77">
        <v>132</v>
      </c>
      <c r="D26" s="78">
        <v>26.751999999999999</v>
      </c>
      <c r="E26" s="78">
        <v>-3.6080000000000001</v>
      </c>
      <c r="F26" s="93">
        <v>0</v>
      </c>
      <c r="G26" s="77">
        <v>147</v>
      </c>
      <c r="H26" s="78">
        <v>29.744</v>
      </c>
      <c r="I26" s="78">
        <v>-2.3759999999999999</v>
      </c>
      <c r="J26" s="79">
        <v>0</v>
      </c>
      <c r="K26" s="77">
        <v>188</v>
      </c>
      <c r="L26" s="78">
        <v>38.235999999999997</v>
      </c>
      <c r="M26" s="78">
        <v>2.2000000000000002</v>
      </c>
      <c r="N26" s="79">
        <v>0</v>
      </c>
      <c r="O26" s="77">
        <v>203</v>
      </c>
      <c r="P26" s="78">
        <v>41.316000000000003</v>
      </c>
      <c r="Q26" s="78">
        <v>1.056</v>
      </c>
      <c r="R26" s="80">
        <v>0</v>
      </c>
    </row>
    <row r="27" spans="1:18" ht="15.75" x14ac:dyDescent="0.25">
      <c r="A27" s="92"/>
      <c r="B27" s="522" t="s">
        <v>83</v>
      </c>
      <c r="C27" s="77">
        <v>194</v>
      </c>
      <c r="D27" s="78">
        <v>39.643999999999998</v>
      </c>
      <c r="E27" s="78">
        <v>-3.9380000000000002</v>
      </c>
      <c r="F27" s="93">
        <v>0</v>
      </c>
      <c r="G27" s="77">
        <v>213</v>
      </c>
      <c r="H27" s="78">
        <v>43.34</v>
      </c>
      <c r="I27" s="78">
        <v>-1.8919999999999999</v>
      </c>
      <c r="J27" s="79">
        <v>0</v>
      </c>
      <c r="K27" s="77">
        <v>280</v>
      </c>
      <c r="L27" s="78">
        <v>56.826000000000001</v>
      </c>
      <c r="M27" s="78">
        <v>3.4319999999999999</v>
      </c>
      <c r="N27" s="79">
        <v>0</v>
      </c>
      <c r="O27" s="77">
        <v>278</v>
      </c>
      <c r="P27" s="78">
        <v>56.561999999999998</v>
      </c>
      <c r="Q27" s="78">
        <v>1.4079999999999999</v>
      </c>
      <c r="R27" s="80">
        <v>0</v>
      </c>
    </row>
    <row r="28" spans="1:18" ht="15.75" x14ac:dyDescent="0.25">
      <c r="A28" s="92"/>
      <c r="B28" s="521" t="s">
        <v>84</v>
      </c>
      <c r="C28" s="77">
        <v>155</v>
      </c>
      <c r="D28" s="78">
        <v>31.504000000000001</v>
      </c>
      <c r="E28" s="78">
        <v>-4.7300000000000004</v>
      </c>
      <c r="F28" s="93">
        <v>0</v>
      </c>
      <c r="G28" s="77">
        <v>175</v>
      </c>
      <c r="H28" s="78">
        <v>35.485999999999997</v>
      </c>
      <c r="I28" s="78">
        <v>-3.2559999999999998</v>
      </c>
      <c r="J28" s="79">
        <v>0</v>
      </c>
      <c r="K28" s="77">
        <v>226</v>
      </c>
      <c r="L28" s="78">
        <v>46.002000000000002</v>
      </c>
      <c r="M28" s="78">
        <v>1.3640000000000001</v>
      </c>
      <c r="N28" s="79">
        <v>0</v>
      </c>
      <c r="O28" s="77">
        <v>240</v>
      </c>
      <c r="P28" s="78">
        <v>48.817999999999998</v>
      </c>
      <c r="Q28" s="78">
        <v>-0.90200000000000002</v>
      </c>
      <c r="R28" s="80">
        <v>0</v>
      </c>
    </row>
    <row r="29" spans="1:18" ht="16.5" thickBot="1" x14ac:dyDescent="0.3">
      <c r="A29" s="94"/>
      <c r="B29" s="523" t="s">
        <v>85</v>
      </c>
      <c r="C29" s="82">
        <v>663</v>
      </c>
      <c r="D29" s="83">
        <v>-135.77500000000001</v>
      </c>
      <c r="E29" s="83">
        <v>-1.373</v>
      </c>
      <c r="F29" s="85">
        <v>0</v>
      </c>
      <c r="G29" s="82">
        <v>674</v>
      </c>
      <c r="H29" s="83">
        <v>-136.80500000000001</v>
      </c>
      <c r="I29" s="83">
        <v>-8.6059999999999999</v>
      </c>
      <c r="J29" s="84">
        <v>0</v>
      </c>
      <c r="K29" s="82">
        <v>888</v>
      </c>
      <c r="L29" s="83">
        <v>-179.071</v>
      </c>
      <c r="M29" s="83">
        <v>-23.257999999999999</v>
      </c>
      <c r="N29" s="84">
        <v>0</v>
      </c>
      <c r="O29" s="82">
        <v>896</v>
      </c>
      <c r="P29" s="83">
        <v>-181.28899999999999</v>
      </c>
      <c r="Q29" s="83">
        <v>-18.030999999999999</v>
      </c>
      <c r="R29" s="85">
        <v>0</v>
      </c>
    </row>
    <row r="30" spans="1:18" ht="15.75" x14ac:dyDescent="0.25">
      <c r="A30" s="86" t="s">
        <v>86</v>
      </c>
      <c r="B30" s="511" t="s">
        <v>87</v>
      </c>
      <c r="C30" s="87">
        <v>124</v>
      </c>
      <c r="D30" s="88">
        <v>24.992000000000001</v>
      </c>
      <c r="E30" s="88">
        <v>-4.07</v>
      </c>
      <c r="F30" s="89">
        <v>0</v>
      </c>
      <c r="G30" s="87">
        <v>113</v>
      </c>
      <c r="H30" s="88">
        <v>22.835999999999999</v>
      </c>
      <c r="I30" s="88">
        <v>-2.64</v>
      </c>
      <c r="J30" s="90">
        <v>0</v>
      </c>
      <c r="K30" s="87">
        <v>167</v>
      </c>
      <c r="L30" s="88">
        <v>33.704000000000001</v>
      </c>
      <c r="M30" s="88">
        <v>2.86</v>
      </c>
      <c r="N30" s="90">
        <v>0</v>
      </c>
      <c r="O30" s="87">
        <v>179</v>
      </c>
      <c r="P30" s="88">
        <v>36.277999999999999</v>
      </c>
      <c r="Q30" s="88">
        <v>0.374</v>
      </c>
      <c r="R30" s="91">
        <v>0</v>
      </c>
    </row>
    <row r="31" spans="1:18" ht="15.75" x14ac:dyDescent="0.25">
      <c r="A31" s="92"/>
      <c r="B31" s="513" t="s">
        <v>428</v>
      </c>
      <c r="C31" s="77">
        <v>41</v>
      </c>
      <c r="D31" s="78">
        <v>6.71</v>
      </c>
      <c r="E31" s="78">
        <v>5.1040000000000001</v>
      </c>
      <c r="F31" s="93">
        <v>0</v>
      </c>
      <c r="G31" s="77">
        <v>41</v>
      </c>
      <c r="H31" s="78">
        <v>6.6879999999999997</v>
      </c>
      <c r="I31" s="78">
        <v>5.016</v>
      </c>
      <c r="J31" s="79">
        <v>0</v>
      </c>
      <c r="K31" s="77">
        <v>42</v>
      </c>
      <c r="L31" s="78">
        <v>6.82</v>
      </c>
      <c r="M31" s="78">
        <v>5.016</v>
      </c>
      <c r="N31" s="79">
        <v>0</v>
      </c>
      <c r="O31" s="77">
        <v>42</v>
      </c>
      <c r="P31" s="78">
        <v>6.8419999999999996</v>
      </c>
      <c r="Q31" s="78">
        <v>5.1040000000000001</v>
      </c>
      <c r="R31" s="80">
        <v>0</v>
      </c>
    </row>
    <row r="32" spans="1:18" ht="15.75" x14ac:dyDescent="0.25">
      <c r="A32" s="92"/>
      <c r="B32" s="512" t="s">
        <v>88</v>
      </c>
      <c r="C32" s="77">
        <v>512</v>
      </c>
      <c r="D32" s="78">
        <v>-104.254</v>
      </c>
      <c r="E32" s="78">
        <v>-2.0329999999999999</v>
      </c>
      <c r="F32" s="93">
        <v>0</v>
      </c>
      <c r="G32" s="77">
        <v>513</v>
      </c>
      <c r="H32" s="78">
        <v>-103.752</v>
      </c>
      <c r="I32" s="78">
        <v>-4.9370000000000003</v>
      </c>
      <c r="J32" s="79">
        <v>0</v>
      </c>
      <c r="K32" s="77">
        <v>907</v>
      </c>
      <c r="L32" s="78">
        <v>-183.66499999999999</v>
      </c>
      <c r="M32" s="78">
        <v>-6.2830000000000004</v>
      </c>
      <c r="N32" s="79">
        <v>0</v>
      </c>
      <c r="O32" s="77">
        <v>910</v>
      </c>
      <c r="P32" s="78">
        <v>-184.32499999999999</v>
      </c>
      <c r="Q32" s="78">
        <v>-1.1879999999999999</v>
      </c>
      <c r="R32" s="80">
        <v>0</v>
      </c>
    </row>
    <row r="33" spans="1:18" ht="15.75" x14ac:dyDescent="0.25">
      <c r="A33" s="92"/>
      <c r="B33" s="513" t="s">
        <v>89</v>
      </c>
      <c r="C33" s="77">
        <v>136</v>
      </c>
      <c r="D33" s="78">
        <v>27.213999999999999</v>
      </c>
      <c r="E33" s="78">
        <v>-5.0599999999999996</v>
      </c>
      <c r="F33" s="93">
        <v>0</v>
      </c>
      <c r="G33" s="77">
        <v>132</v>
      </c>
      <c r="H33" s="78">
        <v>26.4</v>
      </c>
      <c r="I33" s="78">
        <v>-4.1580000000000004</v>
      </c>
      <c r="J33" s="79">
        <v>0</v>
      </c>
      <c r="K33" s="77">
        <v>197</v>
      </c>
      <c r="L33" s="78">
        <v>39.82</v>
      </c>
      <c r="M33" s="78">
        <v>-1.6279999999999999</v>
      </c>
      <c r="N33" s="79">
        <v>0</v>
      </c>
      <c r="O33" s="77">
        <v>196</v>
      </c>
      <c r="P33" s="78">
        <v>39.533999999999999</v>
      </c>
      <c r="Q33" s="78">
        <v>-2.6840000000000002</v>
      </c>
      <c r="R33" s="80">
        <v>0</v>
      </c>
    </row>
    <row r="34" spans="1:18" ht="63" x14ac:dyDescent="0.25">
      <c r="A34" s="92"/>
      <c r="B34" s="512" t="s">
        <v>90</v>
      </c>
      <c r="C34" s="95">
        <v>79</v>
      </c>
      <c r="D34" s="96">
        <v>16.059999999999999</v>
      </c>
      <c r="E34" s="96">
        <v>-0.50600000000000001</v>
      </c>
      <c r="F34" s="93">
        <v>0</v>
      </c>
      <c r="G34" s="77">
        <v>84</v>
      </c>
      <c r="H34" s="78">
        <v>17.006</v>
      </c>
      <c r="I34" s="78">
        <v>-0.154</v>
      </c>
      <c r="J34" s="79">
        <v>0</v>
      </c>
      <c r="K34" s="77">
        <v>121</v>
      </c>
      <c r="L34" s="78">
        <v>24.31</v>
      </c>
      <c r="M34" s="78">
        <v>2.3540000000000001</v>
      </c>
      <c r="N34" s="79">
        <v>0</v>
      </c>
      <c r="O34" s="77">
        <v>113</v>
      </c>
      <c r="P34" s="78">
        <v>22.814</v>
      </c>
      <c r="Q34" s="78">
        <v>1.3859999999999999</v>
      </c>
      <c r="R34" s="80">
        <v>0</v>
      </c>
    </row>
    <row r="35" spans="1:18" ht="32.25" thickBot="1" x14ac:dyDescent="0.3">
      <c r="A35" s="94"/>
      <c r="B35" s="524" t="s">
        <v>91</v>
      </c>
      <c r="C35" s="95">
        <v>18</v>
      </c>
      <c r="D35" s="96">
        <v>1.496</v>
      </c>
      <c r="E35" s="96">
        <v>-3.2559999999999998</v>
      </c>
      <c r="F35" s="93">
        <v>0</v>
      </c>
      <c r="G35" s="95">
        <v>18</v>
      </c>
      <c r="H35" s="96">
        <v>1.76</v>
      </c>
      <c r="I35" s="96">
        <v>-3.08</v>
      </c>
      <c r="J35" s="97">
        <v>0</v>
      </c>
      <c r="K35" s="95">
        <v>18</v>
      </c>
      <c r="L35" s="96">
        <v>1.8480000000000001</v>
      </c>
      <c r="M35" s="96">
        <v>-3.08</v>
      </c>
      <c r="N35" s="97">
        <v>0</v>
      </c>
      <c r="O35" s="95">
        <v>18</v>
      </c>
      <c r="P35" s="96">
        <v>1.8480000000000001</v>
      </c>
      <c r="Q35" s="96">
        <v>-3.08</v>
      </c>
      <c r="R35" s="93">
        <v>0</v>
      </c>
    </row>
    <row r="36" spans="1:18" ht="15.75" x14ac:dyDescent="0.25">
      <c r="A36" s="86" t="s">
        <v>92</v>
      </c>
      <c r="B36" s="511" t="s">
        <v>93</v>
      </c>
      <c r="C36" s="72">
        <v>124</v>
      </c>
      <c r="D36" s="73">
        <v>24.75</v>
      </c>
      <c r="E36" s="73">
        <v>-3.4319999999999999</v>
      </c>
      <c r="F36" s="102">
        <v>0</v>
      </c>
      <c r="G36" s="72">
        <v>112</v>
      </c>
      <c r="H36" s="73">
        <v>22.704000000000001</v>
      </c>
      <c r="I36" s="73">
        <v>-2.0680000000000001</v>
      </c>
      <c r="J36" s="74">
        <v>0</v>
      </c>
      <c r="K36" s="72">
        <v>164</v>
      </c>
      <c r="L36" s="73">
        <v>33.088000000000001</v>
      </c>
      <c r="M36" s="73">
        <v>3.3660000000000001</v>
      </c>
      <c r="N36" s="74">
        <v>0</v>
      </c>
      <c r="O36" s="72">
        <v>175</v>
      </c>
      <c r="P36" s="73">
        <v>35.485999999999997</v>
      </c>
      <c r="Q36" s="73">
        <v>0.90200000000000002</v>
      </c>
      <c r="R36" s="75">
        <v>0</v>
      </c>
    </row>
    <row r="37" spans="1:18" ht="15.75" x14ac:dyDescent="0.25">
      <c r="A37" s="92"/>
      <c r="B37" s="522" t="s">
        <v>94</v>
      </c>
      <c r="C37" s="77">
        <v>630</v>
      </c>
      <c r="D37" s="78">
        <v>-127.248</v>
      </c>
      <c r="E37" s="78">
        <v>1.69</v>
      </c>
      <c r="F37" s="93">
        <v>0</v>
      </c>
      <c r="G37" s="77">
        <v>623</v>
      </c>
      <c r="H37" s="78">
        <v>-126.271</v>
      </c>
      <c r="I37" s="78">
        <v>-2.0590000000000002</v>
      </c>
      <c r="J37" s="79">
        <v>0</v>
      </c>
      <c r="K37" s="77">
        <v>725</v>
      </c>
      <c r="L37" s="78">
        <v>-146.04499999999999</v>
      </c>
      <c r="M37" s="78">
        <v>-15.127000000000001</v>
      </c>
      <c r="N37" s="79">
        <v>0</v>
      </c>
      <c r="O37" s="77">
        <v>723</v>
      </c>
      <c r="P37" s="78">
        <v>-146.071</v>
      </c>
      <c r="Q37" s="78">
        <v>-11.430999999999999</v>
      </c>
      <c r="R37" s="80">
        <v>0</v>
      </c>
    </row>
    <row r="38" spans="1:18" ht="15.75" x14ac:dyDescent="0.25">
      <c r="A38" s="92"/>
      <c r="B38" s="513" t="s">
        <v>95</v>
      </c>
      <c r="C38" s="77">
        <v>141</v>
      </c>
      <c r="D38" s="78">
        <v>28.138000000000002</v>
      </c>
      <c r="E38" s="78">
        <v>-4.9059999999999997</v>
      </c>
      <c r="F38" s="93">
        <v>0</v>
      </c>
      <c r="G38" s="77">
        <v>137</v>
      </c>
      <c r="H38" s="78">
        <v>27.411999999999999</v>
      </c>
      <c r="I38" s="78">
        <v>-4.5759999999999996</v>
      </c>
      <c r="J38" s="79">
        <v>0</v>
      </c>
      <c r="K38" s="77">
        <v>203</v>
      </c>
      <c r="L38" s="78">
        <v>41.183999999999997</v>
      </c>
      <c r="M38" s="78">
        <v>-1.518</v>
      </c>
      <c r="N38" s="79">
        <v>0</v>
      </c>
      <c r="O38" s="77">
        <v>201</v>
      </c>
      <c r="P38" s="78">
        <v>40.700000000000003</v>
      </c>
      <c r="Q38" s="78">
        <v>-3.2120000000000002</v>
      </c>
      <c r="R38" s="80">
        <v>0</v>
      </c>
    </row>
    <row r="39" spans="1:18" ht="16.5" thickBot="1" x14ac:dyDescent="0.3">
      <c r="A39" s="94"/>
      <c r="B39" s="515" t="s">
        <v>96</v>
      </c>
      <c r="C39" s="82">
        <v>79</v>
      </c>
      <c r="D39" s="83">
        <v>16.015999999999998</v>
      </c>
      <c r="E39" s="83">
        <v>-0.48399999999999999</v>
      </c>
      <c r="F39" s="85">
        <v>0</v>
      </c>
      <c r="G39" s="82">
        <v>84</v>
      </c>
      <c r="H39" s="83">
        <v>16.962</v>
      </c>
      <c r="I39" s="83">
        <v>-0.13200000000000001</v>
      </c>
      <c r="J39" s="84">
        <v>0</v>
      </c>
      <c r="K39" s="82">
        <v>120</v>
      </c>
      <c r="L39" s="83">
        <v>24.155999999999999</v>
      </c>
      <c r="M39" s="83">
        <v>2.42</v>
      </c>
      <c r="N39" s="84">
        <v>0</v>
      </c>
      <c r="O39" s="82">
        <v>112</v>
      </c>
      <c r="P39" s="83">
        <v>22.638000000000002</v>
      </c>
      <c r="Q39" s="83">
        <v>1.4079999999999999</v>
      </c>
      <c r="R39" s="85">
        <v>0</v>
      </c>
    </row>
    <row r="40" spans="1:18" ht="15.75" x14ac:dyDescent="0.25">
      <c r="A40" s="86" t="s">
        <v>97</v>
      </c>
      <c r="B40" s="511" t="s">
        <v>98</v>
      </c>
      <c r="C40" s="72">
        <v>3</v>
      </c>
      <c r="D40" s="73">
        <v>6.0999999999999999E-2</v>
      </c>
      <c r="E40" s="73">
        <v>5.0000000000000001E-3</v>
      </c>
      <c r="F40" s="102">
        <v>0</v>
      </c>
      <c r="G40" s="72">
        <v>4</v>
      </c>
      <c r="H40" s="73">
        <v>6.4000000000000001E-2</v>
      </c>
      <c r="I40" s="73">
        <v>3.0000000000000001E-3</v>
      </c>
      <c r="J40" s="74">
        <v>0</v>
      </c>
      <c r="K40" s="72">
        <v>6</v>
      </c>
      <c r="L40" s="73">
        <v>0.104</v>
      </c>
      <c r="M40" s="73">
        <v>-1E-3</v>
      </c>
      <c r="N40" s="74">
        <v>0</v>
      </c>
      <c r="O40" s="72">
        <v>6</v>
      </c>
      <c r="P40" s="73">
        <v>0.111</v>
      </c>
      <c r="Q40" s="73">
        <v>1.2E-2</v>
      </c>
      <c r="R40" s="75">
        <v>0</v>
      </c>
    </row>
    <row r="41" spans="1:18" ht="15.75" x14ac:dyDescent="0.25">
      <c r="A41" s="92"/>
      <c r="B41" s="512" t="s">
        <v>99</v>
      </c>
      <c r="C41" s="77">
        <v>0</v>
      </c>
      <c r="D41" s="78">
        <v>0</v>
      </c>
      <c r="E41" s="78">
        <v>0</v>
      </c>
      <c r="F41" s="93">
        <v>0</v>
      </c>
      <c r="G41" s="77">
        <v>0</v>
      </c>
      <c r="H41" s="78">
        <v>0</v>
      </c>
      <c r="I41" s="78">
        <v>0</v>
      </c>
      <c r="J41" s="79">
        <v>0</v>
      </c>
      <c r="K41" s="77">
        <v>0</v>
      </c>
      <c r="L41" s="78">
        <v>0</v>
      </c>
      <c r="M41" s="78">
        <v>0</v>
      </c>
      <c r="N41" s="79">
        <v>0</v>
      </c>
      <c r="O41" s="77">
        <v>0</v>
      </c>
      <c r="P41" s="78">
        <v>0</v>
      </c>
      <c r="Q41" s="78">
        <v>0</v>
      </c>
      <c r="R41" s="80">
        <v>0</v>
      </c>
    </row>
    <row r="42" spans="1:18" ht="15.75" x14ac:dyDescent="0.25">
      <c r="A42" s="92"/>
      <c r="B42" s="512" t="s">
        <v>100</v>
      </c>
      <c r="C42" s="77">
        <v>96</v>
      </c>
      <c r="D42" s="78">
        <v>1.7030000000000001</v>
      </c>
      <c r="E42" s="78">
        <v>0.46600000000000003</v>
      </c>
      <c r="F42" s="93">
        <v>0</v>
      </c>
      <c r="G42" s="77">
        <v>110</v>
      </c>
      <c r="H42" s="78">
        <v>1.9430000000000001</v>
      </c>
      <c r="I42" s="78">
        <v>0.44500000000000001</v>
      </c>
      <c r="J42" s="79">
        <v>0</v>
      </c>
      <c r="K42" s="77">
        <v>139</v>
      </c>
      <c r="L42" s="78">
        <v>2.4780000000000002</v>
      </c>
      <c r="M42" s="78">
        <v>0.53400000000000003</v>
      </c>
      <c r="N42" s="79">
        <v>0</v>
      </c>
      <c r="O42" s="77">
        <v>145</v>
      </c>
      <c r="P42" s="78">
        <v>2.585</v>
      </c>
      <c r="Q42" s="78">
        <v>0.55000000000000004</v>
      </c>
      <c r="R42" s="80">
        <v>0</v>
      </c>
    </row>
    <row r="43" spans="1:18" ht="15.75" x14ac:dyDescent="0.25">
      <c r="A43" s="92"/>
      <c r="B43" s="512" t="s">
        <v>101</v>
      </c>
      <c r="C43" s="103">
        <v>5</v>
      </c>
      <c r="D43" s="78">
        <v>0.1</v>
      </c>
      <c r="E43" s="78">
        <v>8.9999999999999993E-3</v>
      </c>
      <c r="F43" s="93">
        <v>0</v>
      </c>
      <c r="G43" s="77">
        <v>6</v>
      </c>
      <c r="H43" s="78">
        <v>0.11</v>
      </c>
      <c r="I43" s="78">
        <v>6.0000000000000001E-3</v>
      </c>
      <c r="J43" s="79">
        <v>0</v>
      </c>
      <c r="K43" s="77">
        <v>7</v>
      </c>
      <c r="L43" s="78">
        <v>0.121</v>
      </c>
      <c r="M43" s="78">
        <v>2E-3</v>
      </c>
      <c r="N43" s="79">
        <v>0</v>
      </c>
      <c r="O43" s="77">
        <v>8</v>
      </c>
      <c r="P43" s="78">
        <v>0.14299999999999999</v>
      </c>
      <c r="Q43" s="78">
        <v>3.0000000000000001E-3</v>
      </c>
      <c r="R43" s="80">
        <v>0</v>
      </c>
    </row>
    <row r="44" spans="1:18" ht="15.75" x14ac:dyDescent="0.25">
      <c r="A44" s="92"/>
      <c r="B44" s="512" t="s">
        <v>102</v>
      </c>
      <c r="C44" s="103">
        <v>71</v>
      </c>
      <c r="D44" s="78">
        <v>1.042</v>
      </c>
      <c r="E44" s="78">
        <v>0.76900000000000002</v>
      </c>
      <c r="F44" s="93">
        <v>0</v>
      </c>
      <c r="G44" s="77">
        <v>72</v>
      </c>
      <c r="H44" s="78">
        <v>1.073</v>
      </c>
      <c r="I44" s="78">
        <v>0.746</v>
      </c>
      <c r="J44" s="79">
        <v>0</v>
      </c>
      <c r="K44" s="77">
        <v>86</v>
      </c>
      <c r="L44" s="78">
        <v>1.282</v>
      </c>
      <c r="M44" s="78">
        <v>0.90400000000000003</v>
      </c>
      <c r="N44" s="79">
        <v>0</v>
      </c>
      <c r="O44" s="77">
        <v>73</v>
      </c>
      <c r="P44" s="78">
        <v>1.0880000000000001</v>
      </c>
      <c r="Q44" s="78">
        <v>0.752</v>
      </c>
      <c r="R44" s="80">
        <v>0</v>
      </c>
    </row>
    <row r="45" spans="1:18" ht="15.75" x14ac:dyDescent="0.25">
      <c r="A45" s="92"/>
      <c r="B45" s="512" t="s">
        <v>103</v>
      </c>
      <c r="C45" s="77">
        <v>0</v>
      </c>
      <c r="D45" s="78">
        <v>8.0000000000000002E-3</v>
      </c>
      <c r="E45" s="78">
        <v>2E-3</v>
      </c>
      <c r="F45" s="93">
        <v>0</v>
      </c>
      <c r="G45" s="77">
        <v>1</v>
      </c>
      <c r="H45" s="78">
        <v>0.01</v>
      </c>
      <c r="I45" s="78">
        <v>2E-3</v>
      </c>
      <c r="J45" s="79">
        <v>0</v>
      </c>
      <c r="K45" s="77">
        <v>1</v>
      </c>
      <c r="L45" s="78">
        <v>1.2999999999999999E-2</v>
      </c>
      <c r="M45" s="78">
        <v>2E-3</v>
      </c>
      <c r="N45" s="79">
        <v>0</v>
      </c>
      <c r="O45" s="77">
        <v>1</v>
      </c>
      <c r="P45" s="78">
        <v>1.4E-2</v>
      </c>
      <c r="Q45" s="78">
        <v>2E-3</v>
      </c>
      <c r="R45" s="80">
        <v>0</v>
      </c>
    </row>
    <row r="46" spans="1:18" ht="15.75" x14ac:dyDescent="0.25">
      <c r="A46" s="92"/>
      <c r="B46" s="512" t="s">
        <v>104</v>
      </c>
      <c r="C46" s="77">
        <v>0</v>
      </c>
      <c r="D46" s="78">
        <v>0</v>
      </c>
      <c r="E46" s="78">
        <v>0</v>
      </c>
      <c r="F46" s="93">
        <v>0</v>
      </c>
      <c r="G46" s="77">
        <v>0</v>
      </c>
      <c r="H46" s="78">
        <v>0</v>
      </c>
      <c r="I46" s="78">
        <v>-2E-3</v>
      </c>
      <c r="J46" s="79">
        <v>0</v>
      </c>
      <c r="K46" s="77">
        <v>0</v>
      </c>
      <c r="L46" s="78">
        <v>1E-3</v>
      </c>
      <c r="M46" s="78">
        <v>-6.0000000000000001E-3</v>
      </c>
      <c r="N46" s="79">
        <v>0</v>
      </c>
      <c r="O46" s="77">
        <v>0</v>
      </c>
      <c r="P46" s="78">
        <v>1E-3</v>
      </c>
      <c r="Q46" s="78">
        <v>-4.0000000000000001E-3</v>
      </c>
      <c r="R46" s="80">
        <v>0</v>
      </c>
    </row>
    <row r="47" spans="1:18" ht="15.75" x14ac:dyDescent="0.25">
      <c r="A47" s="92"/>
      <c r="B47" s="512" t="s">
        <v>105</v>
      </c>
      <c r="C47" s="77">
        <v>39</v>
      </c>
      <c r="D47" s="78">
        <v>0.68400000000000005</v>
      </c>
      <c r="E47" s="78">
        <v>0.19800000000000001</v>
      </c>
      <c r="F47" s="93">
        <v>0</v>
      </c>
      <c r="G47" s="77">
        <v>48</v>
      </c>
      <c r="H47" s="78">
        <v>0.84899999999999998</v>
      </c>
      <c r="I47" s="78">
        <v>0.221</v>
      </c>
      <c r="J47" s="79">
        <v>0</v>
      </c>
      <c r="K47" s="77">
        <v>60</v>
      </c>
      <c r="L47" s="78">
        <v>1.0680000000000001</v>
      </c>
      <c r="M47" s="78">
        <v>0.23400000000000001</v>
      </c>
      <c r="N47" s="79">
        <v>0</v>
      </c>
      <c r="O47" s="77">
        <v>65</v>
      </c>
      <c r="P47" s="78">
        <v>1.149</v>
      </c>
      <c r="Q47" s="78">
        <v>0.255</v>
      </c>
      <c r="R47" s="80">
        <v>0</v>
      </c>
    </row>
    <row r="48" spans="1:18" ht="15.75" x14ac:dyDescent="0.25">
      <c r="A48" s="92"/>
      <c r="B48" s="512" t="s">
        <v>106</v>
      </c>
      <c r="C48" s="77">
        <v>37</v>
      </c>
      <c r="D48" s="78">
        <v>0.65300000000000002</v>
      </c>
      <c r="E48" s="78">
        <v>0.153</v>
      </c>
      <c r="F48" s="93">
        <v>0</v>
      </c>
      <c r="G48" s="77">
        <v>41</v>
      </c>
      <c r="H48" s="78">
        <v>0.74099999999999999</v>
      </c>
      <c r="I48" s="78">
        <v>0.10299999999999999</v>
      </c>
      <c r="J48" s="79">
        <v>0</v>
      </c>
      <c r="K48" s="77">
        <v>73</v>
      </c>
      <c r="L48" s="78">
        <v>1.248</v>
      </c>
      <c r="M48" s="78">
        <v>0.44900000000000001</v>
      </c>
      <c r="N48" s="79">
        <v>0</v>
      </c>
      <c r="O48" s="77">
        <v>57</v>
      </c>
      <c r="P48" s="78">
        <v>0.998</v>
      </c>
      <c r="Q48" s="78">
        <v>0.27300000000000002</v>
      </c>
      <c r="R48" s="80">
        <v>0</v>
      </c>
    </row>
    <row r="49" spans="1:18" ht="16.5" thickBot="1" x14ac:dyDescent="0.3">
      <c r="A49" s="94"/>
      <c r="B49" s="515" t="s">
        <v>107</v>
      </c>
      <c r="C49" s="95">
        <v>76</v>
      </c>
      <c r="D49" s="96">
        <v>1.274</v>
      </c>
      <c r="E49" s="96">
        <v>0.56200000000000006</v>
      </c>
      <c r="F49" s="93">
        <v>0</v>
      </c>
      <c r="G49" s="95">
        <v>86</v>
      </c>
      <c r="H49" s="96">
        <v>1.456</v>
      </c>
      <c r="I49" s="96">
        <v>0.58599999999999997</v>
      </c>
      <c r="J49" s="97">
        <v>0</v>
      </c>
      <c r="K49" s="95">
        <v>95</v>
      </c>
      <c r="L49" s="96">
        <v>1.659</v>
      </c>
      <c r="M49" s="96">
        <v>0.51</v>
      </c>
      <c r="N49" s="97">
        <v>0</v>
      </c>
      <c r="O49" s="95">
        <v>103</v>
      </c>
      <c r="P49" s="96">
        <v>1.79</v>
      </c>
      <c r="Q49" s="96">
        <v>0.56999999999999995</v>
      </c>
      <c r="R49" s="93">
        <v>0</v>
      </c>
    </row>
    <row r="50" spans="1:18" ht="15.75" x14ac:dyDescent="0.25">
      <c r="A50" s="86" t="s">
        <v>108</v>
      </c>
      <c r="B50" s="511" t="s">
        <v>109</v>
      </c>
      <c r="C50" s="72">
        <v>21</v>
      </c>
      <c r="D50" s="73">
        <v>0.38900000000000001</v>
      </c>
      <c r="E50" s="73">
        <v>-2.7E-2</v>
      </c>
      <c r="F50" s="98">
        <v>0</v>
      </c>
      <c r="G50" s="72">
        <v>35</v>
      </c>
      <c r="H50" s="73">
        <v>0.624</v>
      </c>
      <c r="I50" s="73">
        <v>-5.8999999999999997E-2</v>
      </c>
      <c r="J50" s="74">
        <v>0</v>
      </c>
      <c r="K50" s="72">
        <v>40</v>
      </c>
      <c r="L50" s="73">
        <v>0.72399999999999998</v>
      </c>
      <c r="M50" s="73">
        <v>-3.4000000000000002E-2</v>
      </c>
      <c r="N50" s="74">
        <v>0</v>
      </c>
      <c r="O50" s="72">
        <v>38</v>
      </c>
      <c r="P50" s="73">
        <v>0.67300000000000004</v>
      </c>
      <c r="Q50" s="73">
        <v>-7.4999999999999997E-2</v>
      </c>
      <c r="R50" s="75">
        <v>0</v>
      </c>
    </row>
    <row r="51" spans="1:18" ht="15.75" x14ac:dyDescent="0.25">
      <c r="A51" s="92"/>
      <c r="B51" s="513" t="s">
        <v>110</v>
      </c>
      <c r="C51" s="77">
        <v>23</v>
      </c>
      <c r="D51" s="78">
        <v>0.41499999999999998</v>
      </c>
      <c r="E51" s="78">
        <v>2.5000000000000001E-2</v>
      </c>
      <c r="F51" s="97">
        <v>0</v>
      </c>
      <c r="G51" s="77">
        <v>33</v>
      </c>
      <c r="H51" s="78">
        <v>0.58599999999999997</v>
      </c>
      <c r="I51" s="78">
        <v>3.6999999999999998E-2</v>
      </c>
      <c r="J51" s="79">
        <v>0</v>
      </c>
      <c r="K51" s="77">
        <v>38</v>
      </c>
      <c r="L51" s="78">
        <v>0.67400000000000004</v>
      </c>
      <c r="M51" s="78">
        <v>9.4E-2</v>
      </c>
      <c r="N51" s="79">
        <v>0</v>
      </c>
      <c r="O51" s="77">
        <v>37</v>
      </c>
      <c r="P51" s="78">
        <v>0.66200000000000003</v>
      </c>
      <c r="Q51" s="78">
        <v>7.8E-2</v>
      </c>
      <c r="R51" s="80">
        <v>0</v>
      </c>
    </row>
    <row r="52" spans="1:18" ht="15.75" x14ac:dyDescent="0.25">
      <c r="A52" s="92"/>
      <c r="B52" s="513" t="s">
        <v>111</v>
      </c>
      <c r="C52" s="77">
        <v>14</v>
      </c>
      <c r="D52" s="78">
        <v>0.25900000000000001</v>
      </c>
      <c r="E52" s="78">
        <v>3.5000000000000003E-2</v>
      </c>
      <c r="F52" s="97">
        <v>0</v>
      </c>
      <c r="G52" s="77">
        <v>20</v>
      </c>
      <c r="H52" s="78">
        <v>0.36399999999999999</v>
      </c>
      <c r="I52" s="78">
        <v>0.02</v>
      </c>
      <c r="J52" s="79">
        <v>0</v>
      </c>
      <c r="K52" s="77">
        <v>33</v>
      </c>
      <c r="L52" s="78">
        <v>0.58699999999999997</v>
      </c>
      <c r="M52" s="78">
        <v>0.127</v>
      </c>
      <c r="N52" s="79">
        <v>0</v>
      </c>
      <c r="O52" s="77">
        <v>22</v>
      </c>
      <c r="P52" s="78">
        <v>0.38500000000000001</v>
      </c>
      <c r="Q52" s="78">
        <v>5.2999999999999999E-2</v>
      </c>
      <c r="R52" s="80">
        <v>0</v>
      </c>
    </row>
    <row r="53" spans="1:18" ht="15.75" x14ac:dyDescent="0.25">
      <c r="A53" s="92"/>
      <c r="B53" s="513" t="s">
        <v>112</v>
      </c>
      <c r="C53" s="77">
        <v>74</v>
      </c>
      <c r="D53" s="78">
        <v>1.105</v>
      </c>
      <c r="E53" s="78">
        <v>0.77300000000000002</v>
      </c>
      <c r="F53" s="97">
        <v>0</v>
      </c>
      <c r="G53" s="77">
        <v>78</v>
      </c>
      <c r="H53" s="78">
        <v>1.1919999999999999</v>
      </c>
      <c r="I53" s="78">
        <v>0.73599999999999999</v>
      </c>
      <c r="J53" s="79">
        <v>0</v>
      </c>
      <c r="K53" s="77">
        <v>90</v>
      </c>
      <c r="L53" s="78">
        <v>1.3560000000000001</v>
      </c>
      <c r="M53" s="78">
        <v>0.89200000000000002</v>
      </c>
      <c r="N53" s="79">
        <v>0</v>
      </c>
      <c r="O53" s="77">
        <v>85</v>
      </c>
      <c r="P53" s="78">
        <v>1.2769999999999999</v>
      </c>
      <c r="Q53" s="78">
        <v>0.84699999999999998</v>
      </c>
      <c r="R53" s="80">
        <v>0</v>
      </c>
    </row>
    <row r="54" spans="1:18" ht="15.75" x14ac:dyDescent="0.25">
      <c r="A54" s="92"/>
      <c r="B54" s="513" t="s">
        <v>113</v>
      </c>
      <c r="C54" s="77">
        <v>74</v>
      </c>
      <c r="D54" s="78">
        <v>1.292</v>
      </c>
      <c r="E54" s="78">
        <v>0.38</v>
      </c>
      <c r="F54" s="97">
        <v>0</v>
      </c>
      <c r="G54" s="77">
        <v>90</v>
      </c>
      <c r="H54" s="78">
        <v>1.577</v>
      </c>
      <c r="I54" s="78">
        <v>0.41</v>
      </c>
      <c r="J54" s="79">
        <v>0</v>
      </c>
      <c r="K54" s="77">
        <v>110</v>
      </c>
      <c r="L54" s="78">
        <v>1.9259999999999999</v>
      </c>
      <c r="M54" s="78">
        <v>0.44800000000000001</v>
      </c>
      <c r="N54" s="79">
        <v>0</v>
      </c>
      <c r="O54" s="77">
        <v>108</v>
      </c>
      <c r="P54" s="78">
        <v>1.8979999999999999</v>
      </c>
      <c r="Q54" s="78">
        <v>0.44600000000000001</v>
      </c>
      <c r="R54" s="80">
        <v>0</v>
      </c>
    </row>
    <row r="55" spans="1:18" ht="15.75" x14ac:dyDescent="0.25">
      <c r="A55" s="92"/>
      <c r="B55" s="512" t="s">
        <v>114</v>
      </c>
      <c r="C55" s="77">
        <v>1</v>
      </c>
      <c r="D55" s="78">
        <v>-2E-3</v>
      </c>
      <c r="E55" s="78">
        <v>-1.9E-2</v>
      </c>
      <c r="F55" s="97">
        <v>0</v>
      </c>
      <c r="G55" s="77">
        <v>1</v>
      </c>
      <c r="H55" s="78">
        <v>-2E-3</v>
      </c>
      <c r="I55" s="78">
        <v>-1.9E-2</v>
      </c>
      <c r="J55" s="79">
        <v>0</v>
      </c>
      <c r="K55" s="77">
        <v>1</v>
      </c>
      <c r="L55" s="78">
        <v>-1E-3</v>
      </c>
      <c r="M55" s="78">
        <v>-1.7999999999999999E-2</v>
      </c>
      <c r="N55" s="79">
        <v>0</v>
      </c>
      <c r="O55" s="77">
        <v>1</v>
      </c>
      <c r="P55" s="78">
        <v>-1E-3</v>
      </c>
      <c r="Q55" s="78">
        <v>-1.7999999999999999E-2</v>
      </c>
      <c r="R55" s="80">
        <v>0</v>
      </c>
    </row>
    <row r="56" spans="1:18" ht="15.75" x14ac:dyDescent="0.25">
      <c r="A56" s="92"/>
      <c r="B56" s="513" t="s">
        <v>115</v>
      </c>
      <c r="C56" s="77">
        <v>3</v>
      </c>
      <c r="D56" s="78">
        <v>0.05</v>
      </c>
      <c r="E56" s="78">
        <v>-2.1999999999999999E-2</v>
      </c>
      <c r="F56" s="97">
        <v>0</v>
      </c>
      <c r="G56" s="77">
        <v>4</v>
      </c>
      <c r="H56" s="78">
        <v>6.2E-2</v>
      </c>
      <c r="I56" s="78">
        <v>-2.1999999999999999E-2</v>
      </c>
      <c r="J56" s="79">
        <v>0</v>
      </c>
      <c r="K56" s="77">
        <v>4</v>
      </c>
      <c r="L56" s="78">
        <v>7.0000000000000007E-2</v>
      </c>
      <c r="M56" s="78">
        <v>-1.9E-2</v>
      </c>
      <c r="N56" s="79">
        <v>0</v>
      </c>
      <c r="O56" s="77">
        <v>4</v>
      </c>
      <c r="P56" s="78">
        <v>7.8E-2</v>
      </c>
      <c r="Q56" s="78">
        <v>-0.02</v>
      </c>
      <c r="R56" s="80">
        <v>0</v>
      </c>
    </row>
    <row r="57" spans="1:18" ht="16.5" thickBot="1" x14ac:dyDescent="0.3">
      <c r="A57" s="92"/>
      <c r="B57" s="514" t="s">
        <v>116</v>
      </c>
      <c r="C57" s="82">
        <v>81</v>
      </c>
      <c r="D57" s="83">
        <v>1.357</v>
      </c>
      <c r="E57" s="83">
        <v>0.58399999999999996</v>
      </c>
      <c r="F57" s="84">
        <v>0</v>
      </c>
      <c r="G57" s="82">
        <v>94</v>
      </c>
      <c r="H57" s="83">
        <v>1.5760000000000001</v>
      </c>
      <c r="I57" s="83">
        <v>0.626</v>
      </c>
      <c r="J57" s="84">
        <v>0</v>
      </c>
      <c r="K57" s="82">
        <v>103</v>
      </c>
      <c r="L57" s="83">
        <v>1.7629999999999999</v>
      </c>
      <c r="M57" s="83">
        <v>0.55700000000000005</v>
      </c>
      <c r="N57" s="84">
        <v>0</v>
      </c>
      <c r="O57" s="82">
        <v>112</v>
      </c>
      <c r="P57" s="83">
        <v>1.923</v>
      </c>
      <c r="Q57" s="83">
        <v>0.58699999999999997</v>
      </c>
      <c r="R57" s="85">
        <v>0</v>
      </c>
    </row>
    <row r="58" spans="1:18" ht="15.75" x14ac:dyDescent="0.25">
      <c r="A58" s="86" t="s">
        <v>117</v>
      </c>
      <c r="B58" s="511" t="s">
        <v>118</v>
      </c>
      <c r="C58" s="104">
        <v>15</v>
      </c>
      <c r="D58" s="73">
        <v>0.23799999999999999</v>
      </c>
      <c r="E58" s="73">
        <v>0.126</v>
      </c>
      <c r="F58" s="102">
        <v>0</v>
      </c>
      <c r="G58" s="72">
        <v>15</v>
      </c>
      <c r="H58" s="73">
        <v>0.25600000000000001</v>
      </c>
      <c r="I58" s="73">
        <v>0.11700000000000001</v>
      </c>
      <c r="J58" s="74">
        <v>0</v>
      </c>
      <c r="K58" s="72">
        <v>29</v>
      </c>
      <c r="L58" s="73">
        <v>0.45</v>
      </c>
      <c r="M58" s="73">
        <v>0.29799999999999999</v>
      </c>
      <c r="N58" s="74">
        <v>0</v>
      </c>
      <c r="O58" s="72">
        <v>25</v>
      </c>
      <c r="P58" s="73">
        <v>0.41499999999999998</v>
      </c>
      <c r="Q58" s="73">
        <v>0.21</v>
      </c>
      <c r="R58" s="75">
        <v>0</v>
      </c>
    </row>
    <row r="59" spans="1:18" ht="15.75" x14ac:dyDescent="0.25">
      <c r="A59" s="92"/>
      <c r="B59" s="513" t="s">
        <v>119</v>
      </c>
      <c r="C59" s="77">
        <v>0</v>
      </c>
      <c r="D59" s="78">
        <v>0</v>
      </c>
      <c r="E59" s="78">
        <v>0</v>
      </c>
      <c r="F59" s="93">
        <v>0</v>
      </c>
      <c r="G59" s="77">
        <v>0</v>
      </c>
      <c r="H59" s="78">
        <v>0</v>
      </c>
      <c r="I59" s="78">
        <v>0</v>
      </c>
      <c r="J59" s="79">
        <v>0</v>
      </c>
      <c r="K59" s="77">
        <v>0</v>
      </c>
      <c r="L59" s="78">
        <v>0</v>
      </c>
      <c r="M59" s="78">
        <v>0</v>
      </c>
      <c r="N59" s="79">
        <v>0</v>
      </c>
      <c r="O59" s="77">
        <v>0</v>
      </c>
      <c r="P59" s="78">
        <v>0</v>
      </c>
      <c r="Q59" s="78">
        <v>0</v>
      </c>
      <c r="R59" s="80">
        <v>0</v>
      </c>
    </row>
    <row r="60" spans="1:18" ht="15.75" x14ac:dyDescent="0.25">
      <c r="A60" s="92"/>
      <c r="B60" s="513" t="s">
        <v>120</v>
      </c>
      <c r="C60" s="77">
        <v>5</v>
      </c>
      <c r="D60" s="78">
        <v>8.1000000000000003E-2</v>
      </c>
      <c r="E60" s="78">
        <v>-4.8000000000000001E-2</v>
      </c>
      <c r="F60" s="93">
        <v>0</v>
      </c>
      <c r="G60" s="77">
        <v>5</v>
      </c>
      <c r="H60" s="78">
        <v>7.3999999999999996E-2</v>
      </c>
      <c r="I60" s="78">
        <v>-4.4999999999999998E-2</v>
      </c>
      <c r="J60" s="79">
        <v>0</v>
      </c>
      <c r="K60" s="77">
        <v>6</v>
      </c>
      <c r="L60" s="78">
        <v>0.1</v>
      </c>
      <c r="M60" s="78">
        <v>-4.5999999999999999E-2</v>
      </c>
      <c r="N60" s="79">
        <v>0</v>
      </c>
      <c r="O60" s="77">
        <v>6</v>
      </c>
      <c r="P60" s="78">
        <v>0.104</v>
      </c>
      <c r="Q60" s="78">
        <v>-4.5999999999999999E-2</v>
      </c>
      <c r="R60" s="80">
        <v>0</v>
      </c>
    </row>
    <row r="61" spans="1:18" ht="15.75" x14ac:dyDescent="0.25">
      <c r="A61" s="92"/>
      <c r="B61" s="512" t="s">
        <v>121</v>
      </c>
      <c r="C61" s="77">
        <v>6</v>
      </c>
      <c r="D61" s="78">
        <v>0.109</v>
      </c>
      <c r="E61" s="78">
        <v>4.7E-2</v>
      </c>
      <c r="F61" s="93">
        <v>0</v>
      </c>
      <c r="G61" s="77">
        <v>8</v>
      </c>
      <c r="H61" s="78">
        <v>0.13</v>
      </c>
      <c r="I61" s="78">
        <v>4.5999999999999999E-2</v>
      </c>
      <c r="J61" s="79">
        <v>0</v>
      </c>
      <c r="K61" s="77">
        <v>9</v>
      </c>
      <c r="L61" s="78">
        <v>0.152</v>
      </c>
      <c r="M61" s="78">
        <v>3.5999999999999997E-2</v>
      </c>
      <c r="N61" s="79">
        <v>0</v>
      </c>
      <c r="O61" s="77">
        <v>9</v>
      </c>
      <c r="P61" s="78">
        <v>0.157</v>
      </c>
      <c r="Q61" s="78">
        <v>3.5000000000000003E-2</v>
      </c>
      <c r="R61" s="80">
        <v>0</v>
      </c>
    </row>
    <row r="62" spans="1:18" ht="15.75" x14ac:dyDescent="0.25">
      <c r="A62" s="92"/>
      <c r="B62" s="513" t="s">
        <v>122</v>
      </c>
      <c r="C62" s="77">
        <v>53</v>
      </c>
      <c r="D62" s="78">
        <v>0.91800000000000004</v>
      </c>
      <c r="E62" s="78">
        <v>0.312</v>
      </c>
      <c r="F62" s="93">
        <v>0</v>
      </c>
      <c r="G62" s="77">
        <v>60</v>
      </c>
      <c r="H62" s="78">
        <v>1.032</v>
      </c>
      <c r="I62" s="78">
        <v>0.37</v>
      </c>
      <c r="J62" s="79">
        <v>0</v>
      </c>
      <c r="K62" s="77">
        <v>66</v>
      </c>
      <c r="L62" s="78">
        <v>1.1599999999999999</v>
      </c>
      <c r="M62" s="78">
        <v>0.34899999999999998</v>
      </c>
      <c r="N62" s="79">
        <v>0</v>
      </c>
      <c r="O62" s="77">
        <v>76</v>
      </c>
      <c r="P62" s="78">
        <v>1.3440000000000001</v>
      </c>
      <c r="Q62" s="78">
        <v>0.39200000000000002</v>
      </c>
      <c r="R62" s="80">
        <v>0</v>
      </c>
    </row>
    <row r="63" spans="1:18" ht="16.5" thickBot="1" x14ac:dyDescent="0.3">
      <c r="A63" s="94"/>
      <c r="B63" s="525" t="s">
        <v>123</v>
      </c>
      <c r="C63" s="82">
        <v>7</v>
      </c>
      <c r="D63" s="83">
        <v>0.13</v>
      </c>
      <c r="E63" s="83">
        <v>4.0000000000000001E-3</v>
      </c>
      <c r="F63" s="85">
        <v>0</v>
      </c>
      <c r="G63" s="82">
        <v>9</v>
      </c>
      <c r="H63" s="83">
        <v>0.157</v>
      </c>
      <c r="I63" s="83">
        <v>4.1000000000000002E-2</v>
      </c>
      <c r="J63" s="84">
        <v>0</v>
      </c>
      <c r="K63" s="82">
        <v>9</v>
      </c>
      <c r="L63" s="83">
        <v>0.16</v>
      </c>
      <c r="M63" s="83">
        <v>2.3E-2</v>
      </c>
      <c r="N63" s="84">
        <v>0</v>
      </c>
      <c r="O63" s="82">
        <v>11</v>
      </c>
      <c r="P63" s="83">
        <v>0.19800000000000001</v>
      </c>
      <c r="Q63" s="83">
        <v>4.7E-2</v>
      </c>
      <c r="R63" s="85">
        <v>0</v>
      </c>
    </row>
    <row r="64" spans="1:18" ht="15.75" x14ac:dyDescent="0.25">
      <c r="A64" s="92" t="s">
        <v>124</v>
      </c>
      <c r="B64" s="513" t="s">
        <v>125</v>
      </c>
      <c r="C64" s="87">
        <v>1</v>
      </c>
      <c r="D64" s="88">
        <v>0</v>
      </c>
      <c r="E64" s="88">
        <v>-1.7000000000000001E-2</v>
      </c>
      <c r="F64" s="89">
        <v>0</v>
      </c>
      <c r="G64" s="87">
        <v>1</v>
      </c>
      <c r="H64" s="88">
        <v>0</v>
      </c>
      <c r="I64" s="88">
        <v>-1.7000000000000001E-2</v>
      </c>
      <c r="J64" s="90">
        <v>0</v>
      </c>
      <c r="K64" s="87">
        <v>1</v>
      </c>
      <c r="L64" s="88">
        <v>0</v>
      </c>
      <c r="M64" s="88">
        <v>-1.7000000000000001E-2</v>
      </c>
      <c r="N64" s="90">
        <v>0</v>
      </c>
      <c r="O64" s="87">
        <v>1</v>
      </c>
      <c r="P64" s="88">
        <v>0</v>
      </c>
      <c r="Q64" s="88">
        <v>-1.7000000000000001E-2</v>
      </c>
      <c r="R64" s="91">
        <v>0</v>
      </c>
    </row>
    <row r="65" spans="1:18" ht="15.75" x14ac:dyDescent="0.25">
      <c r="A65" s="92"/>
      <c r="B65" s="513" t="s">
        <v>126</v>
      </c>
      <c r="C65" s="77">
        <v>1</v>
      </c>
      <c r="D65" s="78">
        <v>2.5000000000000001E-2</v>
      </c>
      <c r="E65" s="78">
        <v>6.0000000000000001E-3</v>
      </c>
      <c r="F65" s="93">
        <v>0</v>
      </c>
      <c r="G65" s="77">
        <v>3</v>
      </c>
      <c r="H65" s="78">
        <v>4.4999999999999998E-2</v>
      </c>
      <c r="I65" s="78">
        <v>6.0000000000000001E-3</v>
      </c>
      <c r="J65" s="79">
        <v>0</v>
      </c>
      <c r="K65" s="77">
        <v>4</v>
      </c>
      <c r="L65" s="78">
        <v>6.7000000000000004E-2</v>
      </c>
      <c r="M65" s="78">
        <v>4.0000000000000001E-3</v>
      </c>
      <c r="N65" s="79">
        <v>0</v>
      </c>
      <c r="O65" s="77">
        <v>3</v>
      </c>
      <c r="P65" s="78">
        <v>4.5999999999999999E-2</v>
      </c>
      <c r="Q65" s="78">
        <v>6.0000000000000001E-3</v>
      </c>
      <c r="R65" s="80">
        <v>0</v>
      </c>
    </row>
    <row r="66" spans="1:18" ht="15.75" x14ac:dyDescent="0.25">
      <c r="A66" s="92"/>
      <c r="B66" s="513" t="s">
        <v>127</v>
      </c>
      <c r="C66" s="77">
        <v>25</v>
      </c>
      <c r="D66" s="78">
        <v>0.42499999999999999</v>
      </c>
      <c r="E66" s="78">
        <v>0.17899999999999999</v>
      </c>
      <c r="F66" s="93">
        <v>0</v>
      </c>
      <c r="G66" s="77">
        <v>29</v>
      </c>
      <c r="H66" s="78">
        <v>0.503</v>
      </c>
      <c r="I66" s="78">
        <v>0.159</v>
      </c>
      <c r="J66" s="79">
        <v>0</v>
      </c>
      <c r="K66" s="77">
        <v>35</v>
      </c>
      <c r="L66" s="78">
        <v>0.60099999999999998</v>
      </c>
      <c r="M66" s="78">
        <v>0.151</v>
      </c>
      <c r="N66" s="79">
        <v>0</v>
      </c>
      <c r="O66" s="77">
        <v>37</v>
      </c>
      <c r="P66" s="78">
        <v>0.66300000000000003</v>
      </c>
      <c r="Q66" s="78">
        <v>0.155</v>
      </c>
      <c r="R66" s="80">
        <v>0</v>
      </c>
    </row>
    <row r="67" spans="1:18" ht="15.75" x14ac:dyDescent="0.25">
      <c r="A67" s="92"/>
      <c r="B67" s="512" t="s">
        <v>128</v>
      </c>
      <c r="C67" s="77">
        <v>54</v>
      </c>
      <c r="D67" s="78">
        <v>0.93799999999999994</v>
      </c>
      <c r="E67" s="78">
        <v>0.29799999999999999</v>
      </c>
      <c r="F67" s="93">
        <v>0</v>
      </c>
      <c r="G67" s="77">
        <v>62</v>
      </c>
      <c r="H67" s="78">
        <v>1.0620000000000001</v>
      </c>
      <c r="I67" s="78">
        <v>0.317</v>
      </c>
      <c r="J67" s="79">
        <v>0</v>
      </c>
      <c r="K67" s="77">
        <v>69</v>
      </c>
      <c r="L67" s="78">
        <v>1.1890000000000001</v>
      </c>
      <c r="M67" s="78">
        <v>0.30099999999999999</v>
      </c>
      <c r="N67" s="79">
        <v>0</v>
      </c>
      <c r="O67" s="77">
        <v>77</v>
      </c>
      <c r="P67" s="78">
        <v>1.3620000000000001</v>
      </c>
      <c r="Q67" s="78">
        <v>0.33900000000000002</v>
      </c>
      <c r="R67" s="80">
        <v>0</v>
      </c>
    </row>
    <row r="68" spans="1:18" ht="15.75" x14ac:dyDescent="0.25">
      <c r="A68" s="92"/>
      <c r="B68" s="513" t="s">
        <v>129</v>
      </c>
      <c r="C68" s="77">
        <v>0</v>
      </c>
      <c r="D68" s="78">
        <v>0</v>
      </c>
      <c r="E68" s="78">
        <v>0</v>
      </c>
      <c r="F68" s="93">
        <v>0</v>
      </c>
      <c r="G68" s="77">
        <v>0</v>
      </c>
      <c r="H68" s="78">
        <v>0</v>
      </c>
      <c r="I68" s="78">
        <v>0</v>
      </c>
      <c r="J68" s="79">
        <v>0</v>
      </c>
      <c r="K68" s="77">
        <v>0</v>
      </c>
      <c r="L68" s="78">
        <v>0</v>
      </c>
      <c r="M68" s="78">
        <v>0</v>
      </c>
      <c r="N68" s="79">
        <v>0</v>
      </c>
      <c r="O68" s="77">
        <v>0</v>
      </c>
      <c r="P68" s="78">
        <v>0</v>
      </c>
      <c r="Q68" s="78">
        <v>0</v>
      </c>
      <c r="R68" s="80">
        <v>0</v>
      </c>
    </row>
    <row r="69" spans="1:18" ht="15.75" x14ac:dyDescent="0.25">
      <c r="A69" s="92"/>
      <c r="B69" s="512" t="s">
        <v>130</v>
      </c>
      <c r="C69" s="77">
        <v>4</v>
      </c>
      <c r="D69" s="78">
        <v>5.7000000000000002E-2</v>
      </c>
      <c r="E69" s="78">
        <v>-3.2000000000000001E-2</v>
      </c>
      <c r="F69" s="93">
        <v>0</v>
      </c>
      <c r="G69" s="77">
        <v>3</v>
      </c>
      <c r="H69" s="78">
        <v>5.0999999999999997E-2</v>
      </c>
      <c r="I69" s="78">
        <v>-3.3000000000000002E-2</v>
      </c>
      <c r="J69" s="79">
        <v>0</v>
      </c>
      <c r="K69" s="77">
        <v>4</v>
      </c>
      <c r="L69" s="78">
        <v>6.4000000000000001E-2</v>
      </c>
      <c r="M69" s="78">
        <v>-3.2000000000000001E-2</v>
      </c>
      <c r="N69" s="79">
        <v>0</v>
      </c>
      <c r="O69" s="77">
        <v>5</v>
      </c>
      <c r="P69" s="78">
        <v>0.08</v>
      </c>
      <c r="Q69" s="78">
        <v>-0.03</v>
      </c>
      <c r="R69" s="80">
        <v>0</v>
      </c>
    </row>
    <row r="70" spans="1:18" ht="16.5" thickBot="1" x14ac:dyDescent="0.3">
      <c r="A70" s="94"/>
      <c r="B70" s="515" t="s">
        <v>131</v>
      </c>
      <c r="C70" s="82">
        <v>29</v>
      </c>
      <c r="D70" s="83">
        <v>0.51800000000000002</v>
      </c>
      <c r="E70" s="83">
        <v>-3.6999999999999998E-2</v>
      </c>
      <c r="F70" s="85">
        <v>0</v>
      </c>
      <c r="G70" s="95">
        <v>28</v>
      </c>
      <c r="H70" s="96">
        <v>0.499</v>
      </c>
      <c r="I70" s="96">
        <v>2.5000000000000001E-2</v>
      </c>
      <c r="J70" s="97">
        <v>0</v>
      </c>
      <c r="K70" s="82">
        <v>33</v>
      </c>
      <c r="L70" s="83">
        <v>0.57999999999999996</v>
      </c>
      <c r="M70" s="83">
        <v>2.1999999999999999E-2</v>
      </c>
      <c r="N70" s="84">
        <v>0</v>
      </c>
      <c r="O70" s="82">
        <v>36</v>
      </c>
      <c r="P70" s="83">
        <v>0.65600000000000003</v>
      </c>
      <c r="Q70" s="83">
        <v>3.7999999999999999E-2</v>
      </c>
      <c r="R70" s="85">
        <v>0</v>
      </c>
    </row>
    <row r="71" spans="1:18" ht="16.5" thickBot="1" x14ac:dyDescent="0.3">
      <c r="A71" s="105" t="s">
        <v>97</v>
      </c>
      <c r="B71" s="526" t="s">
        <v>132</v>
      </c>
      <c r="C71" s="82">
        <v>1</v>
      </c>
      <c r="D71" s="83">
        <v>1.2E-2</v>
      </c>
      <c r="E71" s="106">
        <v>1.4E-2</v>
      </c>
      <c r="F71" s="107">
        <v>0</v>
      </c>
      <c r="G71" s="108">
        <v>1</v>
      </c>
      <c r="H71" s="109">
        <v>1.2E-2</v>
      </c>
      <c r="I71" s="109">
        <v>1.4E-2</v>
      </c>
      <c r="J71" s="98">
        <v>0</v>
      </c>
      <c r="K71" s="110">
        <v>1</v>
      </c>
      <c r="L71" s="106">
        <v>1.2E-2</v>
      </c>
      <c r="M71" s="106">
        <v>1.2999999999999999E-2</v>
      </c>
      <c r="N71" s="111">
        <v>0</v>
      </c>
      <c r="O71" s="110">
        <v>1</v>
      </c>
      <c r="P71" s="106">
        <v>1.2E-2</v>
      </c>
      <c r="Q71" s="106">
        <v>1.2999999999999999E-2</v>
      </c>
      <c r="R71" s="112">
        <v>0</v>
      </c>
    </row>
    <row r="72" spans="1:18" ht="16.5" thickBot="1" x14ac:dyDescent="0.3">
      <c r="A72" s="105" t="s">
        <v>108</v>
      </c>
      <c r="B72" s="526" t="s">
        <v>133</v>
      </c>
      <c r="C72" s="82">
        <v>2</v>
      </c>
      <c r="D72" s="83">
        <v>2.1999999999999999E-2</v>
      </c>
      <c r="E72" s="83">
        <v>1.7999999999999999E-2</v>
      </c>
      <c r="F72" s="113">
        <v>0</v>
      </c>
      <c r="G72" s="110">
        <v>1</v>
      </c>
      <c r="H72" s="106">
        <v>0.02</v>
      </c>
      <c r="I72" s="106">
        <v>1.6E-2</v>
      </c>
      <c r="J72" s="111">
        <v>0</v>
      </c>
      <c r="K72" s="110">
        <v>1</v>
      </c>
      <c r="L72" s="106">
        <v>1.9E-2</v>
      </c>
      <c r="M72" s="106">
        <v>1.4999999999999999E-2</v>
      </c>
      <c r="N72" s="111">
        <v>0</v>
      </c>
      <c r="O72" s="110">
        <v>2</v>
      </c>
      <c r="P72" s="106">
        <v>2.3E-2</v>
      </c>
      <c r="Q72" s="106">
        <v>1.6E-2</v>
      </c>
      <c r="R72" s="112">
        <v>0</v>
      </c>
    </row>
    <row r="73" spans="1:18" ht="16.5" thickBot="1" x14ac:dyDescent="0.3">
      <c r="A73" s="105" t="s">
        <v>117</v>
      </c>
      <c r="B73" s="526" t="s">
        <v>134</v>
      </c>
      <c r="C73" s="82">
        <v>0</v>
      </c>
      <c r="D73" s="83">
        <v>8.0000000000000002E-3</v>
      </c>
      <c r="E73" s="83">
        <v>-3.0000000000000001E-3</v>
      </c>
      <c r="F73" s="107">
        <v>0</v>
      </c>
      <c r="G73" s="110">
        <v>0</v>
      </c>
      <c r="H73" s="106">
        <v>7.0000000000000001E-3</v>
      </c>
      <c r="I73" s="106">
        <v>-3.0000000000000001E-3</v>
      </c>
      <c r="J73" s="111">
        <v>0</v>
      </c>
      <c r="K73" s="110">
        <v>0</v>
      </c>
      <c r="L73" s="106">
        <v>6.0000000000000001E-3</v>
      </c>
      <c r="M73" s="106">
        <v>-2E-3</v>
      </c>
      <c r="N73" s="111">
        <v>0</v>
      </c>
      <c r="O73" s="110">
        <v>0</v>
      </c>
      <c r="P73" s="106">
        <v>8.0000000000000002E-3</v>
      </c>
      <c r="Q73" s="106">
        <v>-2E-3</v>
      </c>
      <c r="R73" s="112">
        <v>0</v>
      </c>
    </row>
    <row r="74" spans="1:18" ht="16.5" thickBot="1" x14ac:dyDescent="0.3">
      <c r="A74" s="105" t="s">
        <v>124</v>
      </c>
      <c r="B74" s="526" t="s">
        <v>135</v>
      </c>
      <c r="C74" s="82">
        <v>2</v>
      </c>
      <c r="D74" s="83">
        <v>2.4E-2</v>
      </c>
      <c r="E74" s="83">
        <v>2.8000000000000001E-2</v>
      </c>
      <c r="F74" s="114">
        <v>0</v>
      </c>
      <c r="G74" s="115">
        <v>2</v>
      </c>
      <c r="H74" s="116">
        <v>2.7E-2</v>
      </c>
      <c r="I74" s="116">
        <v>2.8000000000000001E-2</v>
      </c>
      <c r="J74" s="117">
        <v>0</v>
      </c>
      <c r="K74" s="110">
        <v>2</v>
      </c>
      <c r="L74" s="106">
        <v>3.1E-2</v>
      </c>
      <c r="M74" s="106">
        <v>2.8000000000000001E-2</v>
      </c>
      <c r="N74" s="111">
        <v>0</v>
      </c>
      <c r="O74" s="110">
        <v>2</v>
      </c>
      <c r="P74" s="106">
        <v>2.5000000000000001E-2</v>
      </c>
      <c r="Q74" s="106">
        <v>2.8000000000000001E-2</v>
      </c>
      <c r="R74" s="112">
        <v>0</v>
      </c>
    </row>
    <row r="75" spans="1:18" ht="15.75" x14ac:dyDescent="0.2">
      <c r="A75" s="118" t="s">
        <v>136</v>
      </c>
      <c r="B75" s="527" t="s">
        <v>10</v>
      </c>
      <c r="C75" s="528">
        <v>12</v>
      </c>
      <c r="D75" s="529"/>
      <c r="E75" s="529"/>
      <c r="F75" s="530"/>
      <c r="G75" s="528">
        <v>12</v>
      </c>
      <c r="H75" s="529"/>
      <c r="I75" s="529"/>
      <c r="J75" s="530"/>
      <c r="K75" s="531">
        <v>12</v>
      </c>
      <c r="L75" s="532"/>
      <c r="M75" s="532"/>
      <c r="N75" s="533"/>
      <c r="O75" s="531">
        <v>12</v>
      </c>
      <c r="P75" s="532"/>
      <c r="Q75" s="532"/>
      <c r="R75" s="533"/>
    </row>
    <row r="76" spans="1:18" ht="16.5" thickBot="1" x14ac:dyDescent="0.25">
      <c r="A76" s="119"/>
      <c r="B76" s="534" t="s">
        <v>42</v>
      </c>
      <c r="C76" s="535">
        <v>12</v>
      </c>
      <c r="D76" s="536"/>
      <c r="E76" s="536"/>
      <c r="F76" s="537"/>
      <c r="G76" s="535">
        <v>12</v>
      </c>
      <c r="H76" s="536"/>
      <c r="I76" s="536"/>
      <c r="J76" s="537"/>
      <c r="K76" s="535">
        <v>12</v>
      </c>
      <c r="L76" s="536"/>
      <c r="M76" s="536"/>
      <c r="N76" s="537"/>
      <c r="O76" s="535">
        <v>12</v>
      </c>
      <c r="P76" s="536"/>
      <c r="Q76" s="536"/>
      <c r="R76" s="537"/>
    </row>
    <row r="77" spans="1:18" ht="15.75" x14ac:dyDescent="0.2">
      <c r="A77" s="120" t="s">
        <v>137</v>
      </c>
      <c r="B77" s="538" t="s">
        <v>10</v>
      </c>
      <c r="C77" s="528">
        <v>17</v>
      </c>
      <c r="D77" s="529"/>
      <c r="E77" s="529"/>
      <c r="F77" s="530"/>
      <c r="G77" s="528">
        <v>17</v>
      </c>
      <c r="H77" s="529"/>
      <c r="I77" s="529"/>
      <c r="J77" s="530"/>
      <c r="K77" s="528">
        <v>17</v>
      </c>
      <c r="L77" s="529"/>
      <c r="M77" s="529"/>
      <c r="N77" s="530"/>
      <c r="O77" s="528">
        <v>17</v>
      </c>
      <c r="P77" s="529"/>
      <c r="Q77" s="529"/>
      <c r="R77" s="530"/>
    </row>
    <row r="78" spans="1:18" ht="16.5" thickBot="1" x14ac:dyDescent="0.25">
      <c r="A78" s="121"/>
      <c r="B78" s="534" t="s">
        <v>42</v>
      </c>
      <c r="C78" s="535">
        <v>16</v>
      </c>
      <c r="D78" s="536"/>
      <c r="E78" s="536"/>
      <c r="F78" s="537"/>
      <c r="G78" s="535">
        <v>16</v>
      </c>
      <c r="H78" s="536"/>
      <c r="I78" s="536"/>
      <c r="J78" s="537"/>
      <c r="K78" s="535">
        <v>16</v>
      </c>
      <c r="L78" s="536"/>
      <c r="M78" s="536"/>
      <c r="N78" s="537"/>
      <c r="O78" s="535">
        <v>16</v>
      </c>
      <c r="P78" s="536"/>
      <c r="Q78" s="536"/>
      <c r="R78" s="537"/>
    </row>
    <row r="79" spans="1:18" ht="16.5" thickBot="1" x14ac:dyDescent="0.3">
      <c r="B79" s="178" t="s">
        <v>140</v>
      </c>
      <c r="C79" s="152">
        <v>4.1666666666666664E-2</v>
      </c>
      <c r="D79" s="153"/>
      <c r="E79" s="153"/>
      <c r="F79" s="154"/>
      <c r="G79" s="152">
        <v>0.29166666666666702</v>
      </c>
      <c r="H79" s="153"/>
      <c r="I79" s="153"/>
      <c r="J79" s="154"/>
      <c r="K79" s="152">
        <v>0.41666666666666702</v>
      </c>
      <c r="L79" s="153"/>
      <c r="M79" s="153"/>
      <c r="N79" s="154"/>
      <c r="O79" s="152">
        <v>0.70833333333333304</v>
      </c>
      <c r="P79" s="153"/>
      <c r="Q79" s="153"/>
      <c r="R79" s="154"/>
    </row>
    <row r="80" spans="1:18" ht="15.75" x14ac:dyDescent="0.2">
      <c r="B80" s="305" t="s">
        <v>141</v>
      </c>
      <c r="C80" s="539">
        <v>0</v>
      </c>
      <c r="D80" s="540"/>
      <c r="E80" s="540"/>
      <c r="F80" s="541"/>
      <c r="G80" s="539">
        <v>0</v>
      </c>
      <c r="H80" s="540"/>
      <c r="I80" s="540"/>
      <c r="J80" s="541"/>
      <c r="K80" s="539">
        <v>0</v>
      </c>
      <c r="L80" s="540"/>
      <c r="M80" s="540"/>
      <c r="N80" s="541"/>
      <c r="O80" s="539">
        <v>0</v>
      </c>
      <c r="P80" s="540"/>
      <c r="Q80" s="540"/>
      <c r="R80" s="541"/>
    </row>
    <row r="81" spans="1:18" ht="15.75" x14ac:dyDescent="0.2">
      <c r="B81" s="180" t="s">
        <v>142</v>
      </c>
      <c r="C81" s="539">
        <v>234.7</v>
      </c>
      <c r="D81" s="540"/>
      <c r="E81" s="540"/>
      <c r="F81" s="541"/>
      <c r="G81" s="539">
        <v>234.2</v>
      </c>
      <c r="H81" s="540"/>
      <c r="I81" s="540"/>
      <c r="J81" s="541"/>
      <c r="K81" s="539">
        <v>234.2</v>
      </c>
      <c r="L81" s="540"/>
      <c r="M81" s="540"/>
      <c r="N81" s="541"/>
      <c r="O81" s="539">
        <v>234.2</v>
      </c>
      <c r="P81" s="540"/>
      <c r="Q81" s="540"/>
      <c r="R81" s="541"/>
    </row>
    <row r="82" spans="1:18" ht="15.75" x14ac:dyDescent="0.2">
      <c r="B82" s="180" t="s">
        <v>143</v>
      </c>
      <c r="C82" s="539">
        <v>119.3</v>
      </c>
      <c r="D82" s="540"/>
      <c r="E82" s="540"/>
      <c r="F82" s="541"/>
      <c r="G82" s="539">
        <v>118.5</v>
      </c>
      <c r="H82" s="540"/>
      <c r="I82" s="540"/>
      <c r="J82" s="541"/>
      <c r="K82" s="539">
        <v>118.5</v>
      </c>
      <c r="L82" s="540"/>
      <c r="M82" s="540"/>
      <c r="N82" s="541"/>
      <c r="O82" s="539">
        <v>118.5</v>
      </c>
      <c r="P82" s="540"/>
      <c r="Q82" s="540"/>
      <c r="R82" s="541"/>
    </row>
    <row r="83" spans="1:18" ht="15.75" x14ac:dyDescent="0.2">
      <c r="B83" s="180" t="s">
        <v>144</v>
      </c>
      <c r="C83" s="539">
        <v>118.3</v>
      </c>
      <c r="D83" s="540"/>
      <c r="E83" s="540"/>
      <c r="F83" s="541"/>
      <c r="G83" s="539">
        <v>117.4</v>
      </c>
      <c r="H83" s="540"/>
      <c r="I83" s="540"/>
      <c r="J83" s="541"/>
      <c r="K83" s="539">
        <v>117.4</v>
      </c>
      <c r="L83" s="540"/>
      <c r="M83" s="540"/>
      <c r="N83" s="541"/>
      <c r="O83" s="539">
        <v>117.4</v>
      </c>
      <c r="P83" s="540"/>
      <c r="Q83" s="540"/>
      <c r="R83" s="541"/>
    </row>
    <row r="84" spans="1:18" ht="15.75" x14ac:dyDescent="0.2">
      <c r="B84" s="180" t="s">
        <v>145</v>
      </c>
      <c r="C84" s="539">
        <v>117.6</v>
      </c>
      <c r="D84" s="540"/>
      <c r="E84" s="540"/>
      <c r="F84" s="541"/>
      <c r="G84" s="539">
        <v>117</v>
      </c>
      <c r="H84" s="540"/>
      <c r="I84" s="540"/>
      <c r="J84" s="541"/>
      <c r="K84" s="539">
        <v>117</v>
      </c>
      <c r="L84" s="540"/>
      <c r="M84" s="540"/>
      <c r="N84" s="541"/>
      <c r="O84" s="539">
        <v>117</v>
      </c>
      <c r="P84" s="540"/>
      <c r="Q84" s="540"/>
      <c r="R84" s="541"/>
    </row>
    <row r="85" spans="1:18" ht="15.75" x14ac:dyDescent="0.2">
      <c r="B85" s="180" t="s">
        <v>146</v>
      </c>
      <c r="C85" s="539">
        <v>116.7</v>
      </c>
      <c r="D85" s="540"/>
      <c r="E85" s="540"/>
      <c r="F85" s="541"/>
      <c r="G85" s="539">
        <v>117</v>
      </c>
      <c r="H85" s="540"/>
      <c r="I85" s="540"/>
      <c r="J85" s="541"/>
      <c r="K85" s="539">
        <v>117</v>
      </c>
      <c r="L85" s="540"/>
      <c r="M85" s="540"/>
      <c r="N85" s="541"/>
      <c r="O85" s="539">
        <v>117</v>
      </c>
      <c r="P85" s="540"/>
      <c r="Q85" s="540"/>
      <c r="R85" s="541"/>
    </row>
    <row r="86" spans="1:18" ht="15.75" x14ac:dyDescent="0.2">
      <c r="B86" s="180" t="s">
        <v>147</v>
      </c>
      <c r="C86" s="539">
        <v>10.6</v>
      </c>
      <c r="D86" s="540"/>
      <c r="E86" s="540"/>
      <c r="F86" s="541"/>
      <c r="G86" s="539">
        <v>10.5</v>
      </c>
      <c r="H86" s="540"/>
      <c r="I86" s="540"/>
      <c r="J86" s="541"/>
      <c r="K86" s="539">
        <v>10.5</v>
      </c>
      <c r="L86" s="540"/>
      <c r="M86" s="540"/>
      <c r="N86" s="541"/>
      <c r="O86" s="539">
        <v>10.5</v>
      </c>
      <c r="P86" s="540"/>
      <c r="Q86" s="540"/>
      <c r="R86" s="541"/>
    </row>
    <row r="87" spans="1:18" ht="15.75" x14ac:dyDescent="0.2">
      <c r="B87" s="180" t="s">
        <v>148</v>
      </c>
      <c r="C87" s="539">
        <v>10.5</v>
      </c>
      <c r="D87" s="540"/>
      <c r="E87" s="540"/>
      <c r="F87" s="541"/>
      <c r="G87" s="539">
        <v>10.4</v>
      </c>
      <c r="H87" s="540"/>
      <c r="I87" s="540"/>
      <c r="J87" s="541"/>
      <c r="K87" s="539">
        <v>10.4</v>
      </c>
      <c r="L87" s="540"/>
      <c r="M87" s="540"/>
      <c r="N87" s="541"/>
      <c r="O87" s="539">
        <v>10.4</v>
      </c>
      <c r="P87" s="540"/>
      <c r="Q87" s="540"/>
      <c r="R87" s="541"/>
    </row>
    <row r="88" spans="1:18" ht="15.75" x14ac:dyDescent="0.2">
      <c r="B88" s="180" t="s">
        <v>149</v>
      </c>
      <c r="C88" s="539">
        <v>10.6</v>
      </c>
      <c r="D88" s="540"/>
      <c r="E88" s="540"/>
      <c r="F88" s="541"/>
      <c r="G88" s="539">
        <v>10.6</v>
      </c>
      <c r="H88" s="540"/>
      <c r="I88" s="540"/>
      <c r="J88" s="541"/>
      <c r="K88" s="539">
        <v>10.6</v>
      </c>
      <c r="L88" s="540"/>
      <c r="M88" s="540"/>
      <c r="N88" s="541"/>
      <c r="O88" s="539">
        <v>10.6</v>
      </c>
      <c r="P88" s="540"/>
      <c r="Q88" s="540"/>
      <c r="R88" s="541"/>
    </row>
    <row r="89" spans="1:18" ht="16.5" thickBot="1" x14ac:dyDescent="0.25">
      <c r="B89" s="306" t="s">
        <v>150</v>
      </c>
      <c r="C89" s="542">
        <v>10.5</v>
      </c>
      <c r="D89" s="543"/>
      <c r="E89" s="543"/>
      <c r="F89" s="544"/>
      <c r="G89" s="542">
        <v>10.4</v>
      </c>
      <c r="H89" s="543"/>
      <c r="I89" s="543"/>
      <c r="J89" s="544"/>
      <c r="K89" s="542">
        <v>10.3</v>
      </c>
      <c r="L89" s="543"/>
      <c r="M89" s="543"/>
      <c r="N89" s="544"/>
      <c r="O89" s="542">
        <v>10.5</v>
      </c>
      <c r="P89" s="543"/>
      <c r="Q89" s="543"/>
      <c r="R89" s="544"/>
    </row>
    <row r="90" spans="1:18" ht="15.75" x14ac:dyDescent="0.25">
      <c r="B90" s="545"/>
      <c r="C90" s="545"/>
      <c r="D90" s="545"/>
      <c r="E90" s="545"/>
      <c r="F90" s="545"/>
      <c r="G90" s="545"/>
      <c r="H90" s="545"/>
      <c r="I90" s="545"/>
      <c r="J90" s="545"/>
      <c r="K90" s="545"/>
      <c r="L90" s="546"/>
      <c r="M90" s="545"/>
      <c r="N90" s="545"/>
      <c r="O90" s="545"/>
      <c r="P90" s="545"/>
      <c r="Q90" s="545"/>
      <c r="R90" s="545"/>
    </row>
    <row r="91" spans="1:18" ht="16.5" thickBot="1" x14ac:dyDescent="0.3">
      <c r="B91" s="545"/>
      <c r="C91" s="458" t="s">
        <v>151</v>
      </c>
      <c r="D91" s="545"/>
      <c r="E91" s="545"/>
      <c r="F91" s="545"/>
      <c r="G91" s="545"/>
      <c r="H91" s="545"/>
      <c r="I91" s="545"/>
      <c r="J91" s="545"/>
      <c r="K91" s="545"/>
      <c r="L91" s="546"/>
      <c r="M91" s="545"/>
      <c r="N91" s="545"/>
      <c r="O91" s="545"/>
      <c r="P91" s="545"/>
      <c r="Q91" s="545"/>
      <c r="R91" s="545"/>
    </row>
    <row r="92" spans="1:18" ht="15.75" x14ac:dyDescent="0.25">
      <c r="A92" s="127" t="s">
        <v>152</v>
      </c>
      <c r="B92" s="335" t="s">
        <v>52</v>
      </c>
      <c r="C92" s="336">
        <v>4.1666666666666664E-2</v>
      </c>
      <c r="D92" s="337"/>
      <c r="E92" s="337"/>
      <c r="F92" s="338"/>
      <c r="G92" s="218">
        <v>0.29166666666666669</v>
      </c>
      <c r="H92" s="219"/>
      <c r="I92" s="219"/>
      <c r="J92" s="340"/>
      <c r="K92" s="218">
        <v>0.41666666666666669</v>
      </c>
      <c r="L92" s="219"/>
      <c r="M92" s="219"/>
      <c r="N92" s="220"/>
      <c r="O92" s="218">
        <v>0.70833333333333337</v>
      </c>
      <c r="P92" s="219"/>
      <c r="Q92" s="219"/>
      <c r="R92" s="220"/>
    </row>
    <row r="93" spans="1:18" ht="16.5" thickBot="1" x14ac:dyDescent="0.25">
      <c r="A93" s="129"/>
      <c r="B93" s="341"/>
      <c r="C93" s="342" t="s">
        <v>53</v>
      </c>
      <c r="D93" s="343" t="s">
        <v>54</v>
      </c>
      <c r="E93" s="343" t="s">
        <v>55</v>
      </c>
      <c r="F93" s="344" t="s">
        <v>153</v>
      </c>
      <c r="G93" s="221" t="s">
        <v>53</v>
      </c>
      <c r="H93" s="222" t="s">
        <v>54</v>
      </c>
      <c r="I93" s="222" t="s">
        <v>55</v>
      </c>
      <c r="J93" s="346" t="s">
        <v>153</v>
      </c>
      <c r="K93" s="342" t="s">
        <v>53</v>
      </c>
      <c r="L93" s="343" t="s">
        <v>54</v>
      </c>
      <c r="M93" s="343" t="s">
        <v>55</v>
      </c>
      <c r="N93" s="547" t="s">
        <v>153</v>
      </c>
      <c r="O93" s="342" t="s">
        <v>53</v>
      </c>
      <c r="P93" s="343" t="s">
        <v>54</v>
      </c>
      <c r="Q93" s="343" t="s">
        <v>55</v>
      </c>
      <c r="R93" s="547" t="s">
        <v>153</v>
      </c>
    </row>
    <row r="94" spans="1:18" ht="15.75" x14ac:dyDescent="0.25">
      <c r="A94" s="129"/>
      <c r="B94" s="319" t="s">
        <v>154</v>
      </c>
      <c r="C94" s="325">
        <v>22</v>
      </c>
      <c r="D94" s="326">
        <v>8.82</v>
      </c>
      <c r="E94" s="326">
        <v>4.299999999999983E-2</v>
      </c>
      <c r="F94" s="347">
        <v>6.9000000000000006E-2</v>
      </c>
      <c r="G94" s="548">
        <v>28</v>
      </c>
      <c r="H94" s="311">
        <v>11.468</v>
      </c>
      <c r="I94" s="311">
        <v>-0.12299999999999998</v>
      </c>
      <c r="J94" s="349">
        <v>0.11799999999999999</v>
      </c>
      <c r="K94" s="325">
        <v>32</v>
      </c>
      <c r="L94" s="326">
        <v>12.766000000000002</v>
      </c>
      <c r="M94" s="326">
        <v>2.1470000000000002</v>
      </c>
      <c r="N94" s="327">
        <v>0.151</v>
      </c>
      <c r="O94" s="325">
        <v>32</v>
      </c>
      <c r="P94" s="326">
        <v>13.064</v>
      </c>
      <c r="Q94" s="326">
        <v>1.61</v>
      </c>
      <c r="R94" s="327">
        <v>0.155</v>
      </c>
    </row>
    <row r="95" spans="1:18" ht="15.75" x14ac:dyDescent="0.25">
      <c r="A95" s="129"/>
      <c r="B95" s="320" t="s">
        <v>57</v>
      </c>
      <c r="C95" s="313">
        <v>21</v>
      </c>
      <c r="D95" s="314">
        <v>8.7899999999999991</v>
      </c>
      <c r="E95" s="314">
        <v>-7.9000000000000056E-2</v>
      </c>
      <c r="F95" s="350">
        <v>6.9000000000000006E-2</v>
      </c>
      <c r="G95" s="549">
        <v>28</v>
      </c>
      <c r="H95" s="314">
        <v>11.448</v>
      </c>
      <c r="I95" s="314">
        <v>-0.24399999999999988</v>
      </c>
      <c r="J95" s="350">
        <v>0.11799999999999999</v>
      </c>
      <c r="K95" s="313">
        <v>32</v>
      </c>
      <c r="L95" s="314">
        <v>12.777000000000001</v>
      </c>
      <c r="M95" s="314">
        <v>1.9829999999999999</v>
      </c>
      <c r="N95" s="315">
        <v>0.15</v>
      </c>
      <c r="O95" s="313">
        <v>32</v>
      </c>
      <c r="P95" s="314">
        <v>13.052</v>
      </c>
      <c r="Q95" s="314">
        <v>1.5249999999999999</v>
      </c>
      <c r="R95" s="315">
        <v>0.154</v>
      </c>
    </row>
    <row r="96" spans="1:18" ht="15.75" x14ac:dyDescent="0.25">
      <c r="A96" s="129"/>
      <c r="B96" s="320" t="s">
        <v>155</v>
      </c>
      <c r="C96" s="313">
        <v>32</v>
      </c>
      <c r="D96" s="314">
        <v>-6.4550000000000001</v>
      </c>
      <c r="E96" s="314">
        <v>1.0820000000000001</v>
      </c>
      <c r="F96" s="350"/>
      <c r="G96" s="549">
        <v>45</v>
      </c>
      <c r="H96" s="314">
        <v>-9.1739999999999995</v>
      </c>
      <c r="I96" s="314">
        <v>1.175</v>
      </c>
      <c r="J96" s="350">
        <v>0</v>
      </c>
      <c r="K96" s="313">
        <v>51</v>
      </c>
      <c r="L96" s="314">
        <v>-10.441000000000001</v>
      </c>
      <c r="M96" s="314">
        <v>-1.0960000000000001</v>
      </c>
      <c r="N96" s="315">
        <v>0</v>
      </c>
      <c r="O96" s="313">
        <v>52</v>
      </c>
      <c r="P96" s="314">
        <v>-10.586</v>
      </c>
      <c r="Q96" s="314">
        <v>-0.502</v>
      </c>
      <c r="R96" s="315">
        <v>0</v>
      </c>
    </row>
    <row r="97" spans="1:18" ht="15.75" x14ac:dyDescent="0.25">
      <c r="A97" s="129"/>
      <c r="B97" s="320" t="s">
        <v>59</v>
      </c>
      <c r="C97" s="313">
        <v>32</v>
      </c>
      <c r="D97" s="314">
        <v>-6.5869999999999997</v>
      </c>
      <c r="E97" s="314">
        <v>0.91100000000000003</v>
      </c>
      <c r="F97" s="350"/>
      <c r="G97" s="549">
        <v>45</v>
      </c>
      <c r="H97" s="314">
        <v>-9.016</v>
      </c>
      <c r="I97" s="314">
        <v>1.1619999999999999</v>
      </c>
      <c r="J97" s="350">
        <v>0</v>
      </c>
      <c r="K97" s="313">
        <v>50</v>
      </c>
      <c r="L97" s="314">
        <v>-10.124000000000001</v>
      </c>
      <c r="M97" s="314">
        <v>-1.0029999999999999</v>
      </c>
      <c r="N97" s="315">
        <v>0</v>
      </c>
      <c r="O97" s="313">
        <v>51</v>
      </c>
      <c r="P97" s="314">
        <v>-10.494</v>
      </c>
      <c r="Q97" s="314">
        <v>-0.52800000000000002</v>
      </c>
      <c r="R97" s="315">
        <v>0</v>
      </c>
    </row>
    <row r="98" spans="1:18" ht="15.75" x14ac:dyDescent="0.25">
      <c r="A98" s="129"/>
      <c r="B98" s="320" t="s">
        <v>156</v>
      </c>
      <c r="C98" s="313">
        <v>144</v>
      </c>
      <c r="D98" s="314">
        <v>-2.3650000000000002</v>
      </c>
      <c r="E98" s="314">
        <v>-1.1379999999999999</v>
      </c>
      <c r="F98" s="350">
        <v>1.2999999999999999E-2</v>
      </c>
      <c r="G98" s="549">
        <v>140</v>
      </c>
      <c r="H98" s="314">
        <v>-2.294</v>
      </c>
      <c r="I98" s="314">
        <v>-1.0640000000000001</v>
      </c>
      <c r="J98" s="350">
        <v>1.2E-2</v>
      </c>
      <c r="K98" s="313">
        <v>142</v>
      </c>
      <c r="L98" s="314">
        <v>-2.3250000000000002</v>
      </c>
      <c r="M98" s="314">
        <v>-1.0640000000000001</v>
      </c>
      <c r="N98" s="315">
        <v>1.2999999999999999E-2</v>
      </c>
      <c r="O98" s="313">
        <v>150</v>
      </c>
      <c r="P98" s="314">
        <v>-2.4780000000000002</v>
      </c>
      <c r="Q98" s="314">
        <v>-1.1220000000000001</v>
      </c>
      <c r="R98" s="315">
        <v>1.4E-2</v>
      </c>
    </row>
    <row r="99" spans="1:18" ht="16.5" thickBot="1" x14ac:dyDescent="0.3">
      <c r="A99" s="131"/>
      <c r="B99" s="321" t="s">
        <v>157</v>
      </c>
      <c r="C99" s="316">
        <v>131</v>
      </c>
      <c r="D99" s="317">
        <v>-2.2029999999999998</v>
      </c>
      <c r="E99" s="317">
        <v>-0.84299999999999997</v>
      </c>
      <c r="F99" s="352">
        <v>1.0999999999999999E-2</v>
      </c>
      <c r="G99" s="550">
        <v>145</v>
      </c>
      <c r="H99" s="323">
        <v>-2.4319999999999999</v>
      </c>
      <c r="I99" s="323">
        <v>-0.93100000000000005</v>
      </c>
      <c r="J99" s="354">
        <v>1.2999999999999999E-2</v>
      </c>
      <c r="K99" s="316">
        <v>157</v>
      </c>
      <c r="L99" s="317">
        <v>-2.653</v>
      </c>
      <c r="M99" s="317">
        <v>-0.995</v>
      </c>
      <c r="N99" s="318">
        <v>1.4999999999999999E-2</v>
      </c>
      <c r="O99" s="316">
        <v>151</v>
      </c>
      <c r="P99" s="317">
        <v>-2.5579999999999998</v>
      </c>
      <c r="Q99" s="317">
        <v>-1.0109999999999999</v>
      </c>
      <c r="R99" s="318">
        <v>1.4E-2</v>
      </c>
    </row>
    <row r="100" spans="1:18" ht="78.75" x14ac:dyDescent="0.25">
      <c r="A100" s="132" t="s">
        <v>65</v>
      </c>
      <c r="B100" s="307" t="s">
        <v>158</v>
      </c>
      <c r="C100" s="310">
        <v>156</v>
      </c>
      <c r="D100" s="311">
        <v>-59.356000000000002</v>
      </c>
      <c r="E100" s="311">
        <v>23.231999999999999</v>
      </c>
      <c r="F100" s="349"/>
      <c r="G100" s="548">
        <v>107</v>
      </c>
      <c r="H100" s="311">
        <v>-35.771999999999998</v>
      </c>
      <c r="I100" s="311">
        <v>25.123999999999999</v>
      </c>
      <c r="J100" s="349">
        <v>0</v>
      </c>
      <c r="K100" s="310">
        <v>108</v>
      </c>
      <c r="L100" s="311">
        <v>-40.567999999999998</v>
      </c>
      <c r="M100" s="311">
        <v>17.335999999999999</v>
      </c>
      <c r="N100" s="312">
        <v>0</v>
      </c>
      <c r="O100" s="310">
        <v>118</v>
      </c>
      <c r="P100" s="311">
        <v>-43.207999999999998</v>
      </c>
      <c r="Q100" s="311">
        <v>20.988</v>
      </c>
      <c r="R100" s="312">
        <v>0</v>
      </c>
    </row>
    <row r="101" spans="1:18" ht="15.75" x14ac:dyDescent="0.25">
      <c r="A101" s="133"/>
      <c r="B101" s="320" t="s">
        <v>159</v>
      </c>
      <c r="C101" s="313">
        <v>247</v>
      </c>
      <c r="D101" s="314">
        <v>91.563999999999993</v>
      </c>
      <c r="E101" s="314">
        <v>-42.768000000000001</v>
      </c>
      <c r="F101" s="350"/>
      <c r="G101" s="549">
        <v>165</v>
      </c>
      <c r="H101" s="314">
        <v>50.38</v>
      </c>
      <c r="I101" s="314">
        <v>-44.484000000000002</v>
      </c>
      <c r="J101" s="350">
        <v>0</v>
      </c>
      <c r="K101" s="313">
        <v>165</v>
      </c>
      <c r="L101" s="314">
        <v>54.56</v>
      </c>
      <c r="M101" s="314">
        <v>-39.468000000000004</v>
      </c>
      <c r="N101" s="315">
        <v>0</v>
      </c>
      <c r="O101" s="313">
        <v>176</v>
      </c>
      <c r="P101" s="314">
        <v>57.112000000000002</v>
      </c>
      <c r="Q101" s="314">
        <v>-43.868000000000002</v>
      </c>
      <c r="R101" s="315">
        <v>0</v>
      </c>
    </row>
    <row r="102" spans="1:18" ht="16.5" thickBot="1" x14ac:dyDescent="0.3">
      <c r="A102" s="134"/>
      <c r="B102" s="459" t="s">
        <v>160</v>
      </c>
      <c r="C102" s="322">
        <v>215</v>
      </c>
      <c r="D102" s="323">
        <v>-80.608000000000004</v>
      </c>
      <c r="E102" s="323">
        <v>35.375999999999998</v>
      </c>
      <c r="F102" s="354"/>
      <c r="G102" s="550">
        <v>156</v>
      </c>
      <c r="H102" s="323">
        <v>-52.8</v>
      </c>
      <c r="I102" s="323">
        <v>34.979999999999997</v>
      </c>
      <c r="J102" s="354">
        <v>0</v>
      </c>
      <c r="K102" s="322">
        <v>162</v>
      </c>
      <c r="L102" s="323">
        <v>-55</v>
      </c>
      <c r="M102" s="323">
        <v>36.08</v>
      </c>
      <c r="N102" s="324">
        <v>0</v>
      </c>
      <c r="O102" s="322">
        <v>164</v>
      </c>
      <c r="P102" s="323">
        <v>-54.956000000000003</v>
      </c>
      <c r="Q102" s="323">
        <v>38.192</v>
      </c>
      <c r="R102" s="324">
        <v>0</v>
      </c>
    </row>
    <row r="103" spans="1:18" ht="15.75" x14ac:dyDescent="0.25">
      <c r="A103" s="132" t="s">
        <v>69</v>
      </c>
      <c r="B103" s="319" t="s">
        <v>161</v>
      </c>
      <c r="C103" s="310">
        <v>152</v>
      </c>
      <c r="D103" s="311">
        <v>-56.892000000000003</v>
      </c>
      <c r="E103" s="311">
        <v>25.256</v>
      </c>
      <c r="F103" s="349"/>
      <c r="G103" s="548">
        <v>104</v>
      </c>
      <c r="H103" s="311">
        <v>-32.735999999999997</v>
      </c>
      <c r="I103" s="311">
        <v>27.015999999999998</v>
      </c>
      <c r="J103" s="349">
        <v>0</v>
      </c>
      <c r="K103" s="325">
        <v>102</v>
      </c>
      <c r="L103" s="326">
        <v>-36.695999999999998</v>
      </c>
      <c r="M103" s="326">
        <v>19.579999999999998</v>
      </c>
      <c r="N103" s="327">
        <v>0</v>
      </c>
      <c r="O103" s="325">
        <v>112</v>
      </c>
      <c r="P103" s="326">
        <v>-39.512</v>
      </c>
      <c r="Q103" s="326">
        <v>23.231999999999999</v>
      </c>
      <c r="R103" s="327">
        <v>0</v>
      </c>
    </row>
    <row r="104" spans="1:18" ht="16.5" thickBot="1" x14ac:dyDescent="0.3">
      <c r="A104" s="134"/>
      <c r="B104" s="321" t="s">
        <v>162</v>
      </c>
      <c r="C104" s="322">
        <v>237</v>
      </c>
      <c r="D104" s="323">
        <v>87.603999999999999</v>
      </c>
      <c r="E104" s="323">
        <v>-41.712000000000003</v>
      </c>
      <c r="F104" s="354"/>
      <c r="G104" s="550">
        <v>159</v>
      </c>
      <c r="H104" s="323">
        <v>48.048000000000002</v>
      </c>
      <c r="I104" s="323">
        <v>-43.076000000000001</v>
      </c>
      <c r="J104" s="354">
        <v>0</v>
      </c>
      <c r="K104" s="316">
        <v>159</v>
      </c>
      <c r="L104" s="317">
        <v>52.14</v>
      </c>
      <c r="M104" s="317">
        <v>-38.323999999999998</v>
      </c>
      <c r="N104" s="318">
        <v>0</v>
      </c>
      <c r="O104" s="316">
        <v>169</v>
      </c>
      <c r="P104" s="317">
        <v>54.472000000000001</v>
      </c>
      <c r="Q104" s="317">
        <v>-42.503999999999998</v>
      </c>
      <c r="R104" s="318">
        <v>0</v>
      </c>
    </row>
    <row r="105" spans="1:18" ht="15.75" x14ac:dyDescent="0.25">
      <c r="A105" s="132" t="s">
        <v>74</v>
      </c>
      <c r="B105" s="319" t="s">
        <v>163</v>
      </c>
      <c r="C105" s="310">
        <v>107</v>
      </c>
      <c r="D105" s="311">
        <v>19.667999999999999</v>
      </c>
      <c r="E105" s="311">
        <v>-10.006</v>
      </c>
      <c r="F105" s="349"/>
      <c r="G105" s="548">
        <v>78</v>
      </c>
      <c r="H105" s="311">
        <v>13.781000000000001</v>
      </c>
      <c r="I105" s="311">
        <v>-7.96</v>
      </c>
      <c r="J105" s="349">
        <v>0</v>
      </c>
      <c r="K105" s="310">
        <v>84</v>
      </c>
      <c r="L105" s="311">
        <v>15.391</v>
      </c>
      <c r="M105" s="311">
        <v>-7.6429999999999998</v>
      </c>
      <c r="N105" s="312">
        <v>0</v>
      </c>
      <c r="O105" s="310">
        <v>77</v>
      </c>
      <c r="P105" s="311">
        <v>13.86</v>
      </c>
      <c r="Q105" s="311">
        <v>-7.8010000000000002</v>
      </c>
      <c r="R105" s="312">
        <v>0</v>
      </c>
    </row>
    <row r="106" spans="1:18" ht="16.5" thickBot="1" x14ac:dyDescent="0.3">
      <c r="A106" s="134"/>
      <c r="B106" s="321" t="s">
        <v>164</v>
      </c>
      <c r="C106" s="322">
        <v>89</v>
      </c>
      <c r="D106" s="323">
        <v>-14.586</v>
      </c>
      <c r="E106" s="323">
        <v>10.996</v>
      </c>
      <c r="F106" s="354"/>
      <c r="G106" s="550">
        <v>52</v>
      </c>
      <c r="H106" s="323">
        <v>-5.7949999999999999</v>
      </c>
      <c r="I106" s="323">
        <v>8.8569999999999993</v>
      </c>
      <c r="J106" s="354">
        <v>0</v>
      </c>
      <c r="K106" s="322">
        <v>61</v>
      </c>
      <c r="L106" s="323">
        <v>-6.31</v>
      </c>
      <c r="M106" s="323">
        <v>10.757999999999999</v>
      </c>
      <c r="N106" s="324">
        <v>0</v>
      </c>
      <c r="O106" s="322">
        <v>55</v>
      </c>
      <c r="P106" s="323">
        <v>-4.3959999999999999</v>
      </c>
      <c r="Q106" s="323">
        <v>10.349</v>
      </c>
      <c r="R106" s="324">
        <v>0</v>
      </c>
    </row>
    <row r="107" spans="1:18" ht="15.75" x14ac:dyDescent="0.25">
      <c r="A107" s="135" t="s">
        <v>80</v>
      </c>
      <c r="B107" s="319" t="s">
        <v>165</v>
      </c>
      <c r="C107" s="310">
        <v>117</v>
      </c>
      <c r="D107" s="311">
        <v>18.599</v>
      </c>
      <c r="E107" s="311">
        <v>-15.246</v>
      </c>
      <c r="F107" s="349"/>
      <c r="G107" s="548">
        <v>79</v>
      </c>
      <c r="H107" s="311">
        <v>9.7680000000000007</v>
      </c>
      <c r="I107" s="311">
        <v>-12.763999999999999</v>
      </c>
      <c r="J107" s="349">
        <v>0</v>
      </c>
      <c r="K107" s="325">
        <v>83</v>
      </c>
      <c r="L107" s="326">
        <v>11.061999999999999</v>
      </c>
      <c r="M107" s="326">
        <v>-12.750999999999999</v>
      </c>
      <c r="N107" s="327">
        <v>0</v>
      </c>
      <c r="O107" s="325">
        <v>75</v>
      </c>
      <c r="P107" s="326">
        <v>7.9729999999999999</v>
      </c>
      <c r="Q107" s="326">
        <v>-13.292</v>
      </c>
      <c r="R107" s="327">
        <v>0</v>
      </c>
    </row>
    <row r="108" spans="1:18" ht="15.75" x14ac:dyDescent="0.25">
      <c r="A108" s="136"/>
      <c r="B108" s="320" t="s">
        <v>166</v>
      </c>
      <c r="C108" s="313">
        <v>99</v>
      </c>
      <c r="D108" s="314">
        <v>-12.882999999999999</v>
      </c>
      <c r="E108" s="314">
        <v>15.787000000000001</v>
      </c>
      <c r="F108" s="350"/>
      <c r="G108" s="549">
        <v>64</v>
      </c>
      <c r="H108" s="314">
        <v>-2.1779999999999999</v>
      </c>
      <c r="I108" s="314">
        <v>12.817</v>
      </c>
      <c r="J108" s="350">
        <v>0</v>
      </c>
      <c r="K108" s="313">
        <v>73</v>
      </c>
      <c r="L108" s="314">
        <v>-2.4420000000000002</v>
      </c>
      <c r="M108" s="314">
        <v>14.757999999999999</v>
      </c>
      <c r="N108" s="315">
        <v>0</v>
      </c>
      <c r="O108" s="313">
        <v>72</v>
      </c>
      <c r="P108" s="314">
        <v>0.871</v>
      </c>
      <c r="Q108" s="314">
        <v>14.824</v>
      </c>
      <c r="R108" s="315">
        <v>0</v>
      </c>
    </row>
    <row r="109" spans="1:18" ht="16.5" thickBot="1" x14ac:dyDescent="0.3">
      <c r="A109" s="136"/>
      <c r="B109" s="328" t="s">
        <v>167</v>
      </c>
      <c r="C109" s="322">
        <v>20</v>
      </c>
      <c r="D109" s="323">
        <v>2.4950000000000001</v>
      </c>
      <c r="E109" s="323">
        <v>-3.2469999999999999</v>
      </c>
      <c r="F109" s="354"/>
      <c r="G109" s="550">
        <v>21</v>
      </c>
      <c r="H109" s="323">
        <v>2.8250000000000002</v>
      </c>
      <c r="I109" s="323">
        <v>-3.274</v>
      </c>
      <c r="J109" s="354">
        <v>0</v>
      </c>
      <c r="K109" s="316">
        <v>22</v>
      </c>
      <c r="L109" s="317">
        <v>3.1019999999999999</v>
      </c>
      <c r="M109" s="317">
        <v>-3.194</v>
      </c>
      <c r="N109" s="318">
        <v>0</v>
      </c>
      <c r="O109" s="316">
        <v>21</v>
      </c>
      <c r="P109" s="317">
        <v>2.9569999999999999</v>
      </c>
      <c r="Q109" s="317">
        <v>-3.1680000000000001</v>
      </c>
      <c r="R109" s="318">
        <v>0</v>
      </c>
    </row>
    <row r="110" spans="1:18" ht="15.75" x14ac:dyDescent="0.25">
      <c r="A110" s="137" t="s">
        <v>97</v>
      </c>
      <c r="B110" s="551" t="s">
        <v>168</v>
      </c>
      <c r="C110" s="358">
        <v>4</v>
      </c>
      <c r="D110" s="359">
        <v>6.2E-2</v>
      </c>
      <c r="E110" s="359">
        <v>4.2999999999999997E-2</v>
      </c>
      <c r="F110" s="552"/>
      <c r="G110" s="548">
        <v>5</v>
      </c>
      <c r="H110" s="311">
        <v>8.5999999999999993E-2</v>
      </c>
      <c r="I110" s="311">
        <v>4.1000000000000002E-2</v>
      </c>
      <c r="J110" s="349">
        <v>0</v>
      </c>
      <c r="K110" s="310">
        <v>6</v>
      </c>
      <c r="L110" s="311">
        <v>9.7000000000000003E-2</v>
      </c>
      <c r="M110" s="311">
        <v>4.7E-2</v>
      </c>
      <c r="N110" s="312">
        <v>0</v>
      </c>
      <c r="O110" s="310">
        <v>7</v>
      </c>
      <c r="P110" s="311">
        <v>0.11</v>
      </c>
      <c r="Q110" s="311">
        <v>4.7E-2</v>
      </c>
      <c r="R110" s="312">
        <v>0</v>
      </c>
    </row>
    <row r="111" spans="1:18" ht="15.75" x14ac:dyDescent="0.25">
      <c r="A111" s="138"/>
      <c r="B111" s="320" t="s">
        <v>169</v>
      </c>
      <c r="C111" s="313">
        <v>0</v>
      </c>
      <c r="D111" s="314">
        <v>0</v>
      </c>
      <c r="E111" s="314">
        <v>0</v>
      </c>
      <c r="F111" s="315"/>
      <c r="G111" s="549">
        <v>0</v>
      </c>
      <c r="H111" s="314">
        <v>0</v>
      </c>
      <c r="I111" s="314">
        <v>0</v>
      </c>
      <c r="J111" s="350">
        <v>0</v>
      </c>
      <c r="K111" s="313">
        <v>0</v>
      </c>
      <c r="L111" s="314">
        <v>0</v>
      </c>
      <c r="M111" s="314">
        <v>0</v>
      </c>
      <c r="N111" s="315">
        <v>0</v>
      </c>
      <c r="O111" s="313">
        <v>0</v>
      </c>
      <c r="P111" s="314">
        <v>0</v>
      </c>
      <c r="Q111" s="314">
        <v>0</v>
      </c>
      <c r="R111" s="315">
        <v>0</v>
      </c>
    </row>
    <row r="112" spans="1:18" ht="16.5" thickBot="1" x14ac:dyDescent="0.3">
      <c r="A112" s="138"/>
      <c r="B112" s="320" t="s">
        <v>170</v>
      </c>
      <c r="C112" s="313">
        <v>34</v>
      </c>
      <c r="D112" s="314">
        <v>0.49199999999999999</v>
      </c>
      <c r="E112" s="314">
        <v>0.372</v>
      </c>
      <c r="F112" s="315"/>
      <c r="G112" s="549">
        <v>33</v>
      </c>
      <c r="H112" s="314">
        <v>0.49399999999999999</v>
      </c>
      <c r="I112" s="314">
        <v>0.34599999999999997</v>
      </c>
      <c r="J112" s="350">
        <v>0</v>
      </c>
      <c r="K112" s="322">
        <v>34</v>
      </c>
      <c r="L112" s="323">
        <v>0.498</v>
      </c>
      <c r="M112" s="323">
        <v>0.34100000000000003</v>
      </c>
      <c r="N112" s="324">
        <v>0</v>
      </c>
      <c r="O112" s="322">
        <v>41</v>
      </c>
      <c r="P112" s="323">
        <v>0.622</v>
      </c>
      <c r="Q112" s="323">
        <v>0.40400000000000003</v>
      </c>
      <c r="R112" s="324">
        <v>0</v>
      </c>
    </row>
    <row r="113" spans="1:18" ht="16.5" thickBot="1" x14ac:dyDescent="0.3">
      <c r="A113" s="139"/>
      <c r="B113" s="553" t="s">
        <v>171</v>
      </c>
      <c r="C113" s="322">
        <v>106</v>
      </c>
      <c r="D113" s="323">
        <v>1.7889999999999999</v>
      </c>
      <c r="E113" s="323">
        <v>0.73</v>
      </c>
      <c r="F113" s="324"/>
      <c r="G113" s="550">
        <v>102</v>
      </c>
      <c r="H113" s="323">
        <v>1.6950000000000001</v>
      </c>
      <c r="I113" s="323">
        <v>0.68899999999999995</v>
      </c>
      <c r="J113" s="354">
        <v>0</v>
      </c>
      <c r="K113" s="332">
        <v>102</v>
      </c>
      <c r="L113" s="333">
        <v>1.712</v>
      </c>
      <c r="M113" s="333">
        <v>0.69</v>
      </c>
      <c r="N113" s="334">
        <v>0</v>
      </c>
      <c r="O113" s="332">
        <v>102</v>
      </c>
      <c r="P113" s="333">
        <v>1.726</v>
      </c>
      <c r="Q113" s="333">
        <v>0.69199999999999995</v>
      </c>
      <c r="R113" s="334">
        <v>0</v>
      </c>
    </row>
    <row r="114" spans="1:18" ht="15.75" x14ac:dyDescent="0.25">
      <c r="A114" s="135" t="s">
        <v>108</v>
      </c>
      <c r="B114" s="319" t="s">
        <v>172</v>
      </c>
      <c r="C114" s="325">
        <v>31</v>
      </c>
      <c r="D114" s="326">
        <v>0.52200000000000002</v>
      </c>
      <c r="E114" s="326">
        <v>0.19700000000000001</v>
      </c>
      <c r="F114" s="347"/>
      <c r="G114" s="549">
        <v>49</v>
      </c>
      <c r="H114" s="326">
        <v>0.82599999999999996</v>
      </c>
      <c r="I114" s="326">
        <v>0.28999999999999998</v>
      </c>
      <c r="J114" s="347">
        <v>0</v>
      </c>
      <c r="K114" s="310">
        <v>57</v>
      </c>
      <c r="L114" s="311">
        <v>0.97</v>
      </c>
      <c r="M114" s="311">
        <v>0.33400000000000002</v>
      </c>
      <c r="N114" s="312">
        <v>0</v>
      </c>
      <c r="O114" s="310">
        <v>48</v>
      </c>
      <c r="P114" s="311">
        <v>0.82099999999999995</v>
      </c>
      <c r="Q114" s="311">
        <v>0.30199999999999999</v>
      </c>
      <c r="R114" s="312">
        <v>0</v>
      </c>
    </row>
    <row r="115" spans="1:18" ht="16.5" thickBot="1" x14ac:dyDescent="0.3">
      <c r="A115" s="136"/>
      <c r="B115" s="363" t="s">
        <v>173</v>
      </c>
      <c r="C115" s="316">
        <v>100</v>
      </c>
      <c r="D115" s="317">
        <v>1.669</v>
      </c>
      <c r="E115" s="317">
        <v>0.65700000000000003</v>
      </c>
      <c r="F115" s="352"/>
      <c r="G115" s="549">
        <v>96</v>
      </c>
      <c r="H115" s="314">
        <v>1.597</v>
      </c>
      <c r="I115" s="314">
        <v>0.65200000000000002</v>
      </c>
      <c r="J115" s="350">
        <v>0</v>
      </c>
      <c r="K115" s="313">
        <v>100</v>
      </c>
      <c r="L115" s="314">
        <v>1.669</v>
      </c>
      <c r="M115" s="314">
        <v>0.66900000000000004</v>
      </c>
      <c r="N115" s="315">
        <v>0</v>
      </c>
      <c r="O115" s="313">
        <v>103</v>
      </c>
      <c r="P115" s="314">
        <v>1.7250000000000001</v>
      </c>
      <c r="Q115" s="314">
        <v>0.71899999999999997</v>
      </c>
      <c r="R115" s="315">
        <v>0</v>
      </c>
    </row>
    <row r="116" spans="1:18" ht="16.5" thickBot="1" x14ac:dyDescent="0.3">
      <c r="A116" s="140" t="s">
        <v>97</v>
      </c>
      <c r="B116" s="141" t="s">
        <v>132</v>
      </c>
      <c r="C116" s="329">
        <v>2</v>
      </c>
      <c r="D116" s="330">
        <v>2.1000000000000001E-2</v>
      </c>
      <c r="E116" s="330">
        <v>2.5000000000000001E-2</v>
      </c>
      <c r="F116" s="362"/>
      <c r="G116" s="549">
        <v>2</v>
      </c>
      <c r="H116" s="314">
        <v>1.9E-2</v>
      </c>
      <c r="I116" s="314">
        <v>2.1000000000000001E-2</v>
      </c>
      <c r="J116" s="350">
        <v>0</v>
      </c>
      <c r="K116" s="313">
        <v>1</v>
      </c>
      <c r="L116" s="314">
        <v>1.7999999999999999E-2</v>
      </c>
      <c r="M116" s="314">
        <v>1.9E-2</v>
      </c>
      <c r="N116" s="315">
        <v>0</v>
      </c>
      <c r="O116" s="313">
        <v>1</v>
      </c>
      <c r="P116" s="314">
        <v>1.7999999999999999E-2</v>
      </c>
      <c r="Q116" s="314">
        <v>1.9E-2</v>
      </c>
      <c r="R116" s="315">
        <v>0</v>
      </c>
    </row>
    <row r="117" spans="1:18" ht="16.5" thickBot="1" x14ac:dyDescent="0.3">
      <c r="A117" s="142" t="s">
        <v>108</v>
      </c>
      <c r="B117" s="143" t="s">
        <v>133</v>
      </c>
      <c r="C117" s="368">
        <v>1</v>
      </c>
      <c r="D117" s="369">
        <v>1.4999999999999999E-2</v>
      </c>
      <c r="E117" s="369">
        <v>1.0999999999999999E-2</v>
      </c>
      <c r="F117" s="554"/>
      <c r="G117" s="550">
        <v>1</v>
      </c>
      <c r="H117" s="323">
        <v>1.2E-2</v>
      </c>
      <c r="I117" s="323">
        <v>1.0999999999999999E-2</v>
      </c>
      <c r="J117" s="354">
        <v>0</v>
      </c>
      <c r="K117" s="322">
        <v>1</v>
      </c>
      <c r="L117" s="323">
        <v>1.7000000000000001E-2</v>
      </c>
      <c r="M117" s="323">
        <v>1.4E-2</v>
      </c>
      <c r="N117" s="324">
        <v>0</v>
      </c>
      <c r="O117" s="322">
        <v>1</v>
      </c>
      <c r="P117" s="323">
        <v>1.6E-2</v>
      </c>
      <c r="Q117" s="323">
        <v>1.4E-2</v>
      </c>
      <c r="R117" s="324">
        <v>0</v>
      </c>
    </row>
    <row r="118" spans="1:18" ht="16.5" thickBot="1" x14ac:dyDescent="0.3">
      <c r="A118" s="144" t="s">
        <v>136</v>
      </c>
      <c r="B118" s="555" t="s">
        <v>9</v>
      </c>
      <c r="C118" s="155">
        <v>6</v>
      </c>
      <c r="D118" s="156"/>
      <c r="E118" s="156"/>
      <c r="F118" s="157"/>
      <c r="G118" s="556">
        <v>6</v>
      </c>
      <c r="H118" s="156"/>
      <c r="I118" s="156"/>
      <c r="J118" s="164"/>
      <c r="K118" s="158">
        <v>6</v>
      </c>
      <c r="L118" s="159"/>
      <c r="M118" s="159"/>
      <c r="N118" s="160"/>
      <c r="O118" s="158">
        <v>6</v>
      </c>
      <c r="P118" s="159"/>
      <c r="Q118" s="159"/>
      <c r="R118" s="160"/>
    </row>
    <row r="119" spans="1:18" ht="16.5" thickBot="1" x14ac:dyDescent="0.3">
      <c r="A119" s="145" t="s">
        <v>137</v>
      </c>
      <c r="B119" s="557"/>
      <c r="C119" s="558">
        <v>15</v>
      </c>
      <c r="D119" s="559"/>
      <c r="E119" s="559"/>
      <c r="F119" s="560"/>
      <c r="G119" s="559">
        <v>15</v>
      </c>
      <c r="H119" s="559"/>
      <c r="I119" s="559"/>
      <c r="J119" s="559"/>
      <c r="K119" s="558">
        <v>15</v>
      </c>
      <c r="L119" s="559"/>
      <c r="M119" s="559"/>
      <c r="N119" s="560"/>
      <c r="O119" s="558">
        <v>15</v>
      </c>
      <c r="P119" s="559"/>
      <c r="Q119" s="559"/>
      <c r="R119" s="560"/>
    </row>
    <row r="120" spans="1:18" ht="16.5" thickBot="1" x14ac:dyDescent="0.3">
      <c r="A120" s="145" t="s">
        <v>136</v>
      </c>
      <c r="B120" s="561" t="s">
        <v>10</v>
      </c>
      <c r="C120" s="161">
        <v>6</v>
      </c>
      <c r="D120" s="162"/>
      <c r="E120" s="162"/>
      <c r="F120" s="163"/>
      <c r="G120" s="562">
        <v>6</v>
      </c>
      <c r="H120" s="162"/>
      <c r="I120" s="162"/>
      <c r="J120" s="166"/>
      <c r="K120" s="161">
        <v>6</v>
      </c>
      <c r="L120" s="162"/>
      <c r="M120" s="162"/>
      <c r="N120" s="163"/>
      <c r="O120" s="161">
        <v>6</v>
      </c>
      <c r="P120" s="162"/>
      <c r="Q120" s="162"/>
      <c r="R120" s="163"/>
    </row>
    <row r="121" spans="1:18" ht="16.5" thickBot="1" x14ac:dyDescent="0.3">
      <c r="A121" s="146" t="s">
        <v>137</v>
      </c>
      <c r="B121" s="563"/>
      <c r="C121" s="161">
        <v>16</v>
      </c>
      <c r="D121" s="162"/>
      <c r="E121" s="162"/>
      <c r="F121" s="163"/>
      <c r="G121" s="161">
        <v>16</v>
      </c>
      <c r="H121" s="162"/>
      <c r="I121" s="162"/>
      <c r="J121" s="163"/>
      <c r="K121" s="161">
        <v>16</v>
      </c>
      <c r="L121" s="162"/>
      <c r="M121" s="162"/>
      <c r="N121" s="163"/>
      <c r="O121" s="161">
        <v>16</v>
      </c>
      <c r="P121" s="162"/>
      <c r="Q121" s="162"/>
      <c r="R121" s="163"/>
    </row>
    <row r="122" spans="1:18" ht="16.5" thickBot="1" x14ac:dyDescent="0.3">
      <c r="B122" s="148" t="s">
        <v>140</v>
      </c>
      <c r="C122" s="152">
        <v>4.1666666666666664E-2</v>
      </c>
      <c r="D122" s="153"/>
      <c r="E122" s="153"/>
      <c r="F122" s="154"/>
      <c r="G122" s="152">
        <v>0.29166666666666702</v>
      </c>
      <c r="H122" s="153"/>
      <c r="I122" s="153"/>
      <c r="J122" s="153"/>
      <c r="K122" s="152">
        <v>0.41666666666666702</v>
      </c>
      <c r="L122" s="153"/>
      <c r="M122" s="153"/>
      <c r="N122" s="153"/>
      <c r="O122" s="152">
        <v>0.70833333333333304</v>
      </c>
      <c r="P122" s="153"/>
      <c r="Q122" s="153"/>
      <c r="R122" s="154"/>
    </row>
    <row r="123" spans="1:18" ht="15.75" x14ac:dyDescent="0.25">
      <c r="B123" s="149" t="s">
        <v>65</v>
      </c>
      <c r="C123" s="155">
        <v>236.3</v>
      </c>
      <c r="D123" s="156"/>
      <c r="E123" s="156"/>
      <c r="F123" s="157"/>
      <c r="G123" s="155">
        <v>234.9</v>
      </c>
      <c r="H123" s="156"/>
      <c r="I123" s="156"/>
      <c r="J123" s="164"/>
      <c r="K123" s="155">
        <v>235</v>
      </c>
      <c r="L123" s="156"/>
      <c r="M123" s="156"/>
      <c r="N123" s="157"/>
      <c r="O123" s="155">
        <v>235.9</v>
      </c>
      <c r="P123" s="156"/>
      <c r="Q123" s="156"/>
      <c r="R123" s="157"/>
    </row>
    <row r="124" spans="1:18" ht="15.75" x14ac:dyDescent="0.25">
      <c r="B124" s="150" t="s">
        <v>69</v>
      </c>
      <c r="C124" s="158">
        <v>236.7</v>
      </c>
      <c r="D124" s="159"/>
      <c r="E124" s="159"/>
      <c r="F124" s="160"/>
      <c r="G124" s="158">
        <v>235.4</v>
      </c>
      <c r="H124" s="159"/>
      <c r="I124" s="159"/>
      <c r="J124" s="165"/>
      <c r="K124" s="158">
        <v>235.4</v>
      </c>
      <c r="L124" s="159"/>
      <c r="M124" s="159"/>
      <c r="N124" s="160"/>
      <c r="O124" s="158">
        <v>236.3</v>
      </c>
      <c r="P124" s="159"/>
      <c r="Q124" s="159"/>
      <c r="R124" s="160"/>
    </row>
    <row r="125" spans="1:18" ht="15.75" x14ac:dyDescent="0.25">
      <c r="B125" s="150" t="s">
        <v>74</v>
      </c>
      <c r="C125" s="158">
        <v>118.7</v>
      </c>
      <c r="D125" s="159"/>
      <c r="E125" s="159"/>
      <c r="F125" s="160"/>
      <c r="G125" s="158">
        <v>117.7</v>
      </c>
      <c r="H125" s="159"/>
      <c r="I125" s="159"/>
      <c r="J125" s="165"/>
      <c r="K125" s="158">
        <v>117.8</v>
      </c>
      <c r="L125" s="159"/>
      <c r="M125" s="159"/>
      <c r="N125" s="160"/>
      <c r="O125" s="158">
        <v>118.6</v>
      </c>
      <c r="P125" s="159"/>
      <c r="Q125" s="159"/>
      <c r="R125" s="160"/>
    </row>
    <row r="126" spans="1:18" ht="15.75" x14ac:dyDescent="0.25">
      <c r="B126" s="150" t="s">
        <v>80</v>
      </c>
      <c r="C126" s="158">
        <v>118.8</v>
      </c>
      <c r="D126" s="159"/>
      <c r="E126" s="159"/>
      <c r="F126" s="160"/>
      <c r="G126" s="158">
        <v>117.7</v>
      </c>
      <c r="H126" s="159"/>
      <c r="I126" s="159"/>
      <c r="J126" s="165"/>
      <c r="K126" s="158">
        <v>117.8</v>
      </c>
      <c r="L126" s="159"/>
      <c r="M126" s="159"/>
      <c r="N126" s="160"/>
      <c r="O126" s="158">
        <v>118.6</v>
      </c>
      <c r="P126" s="159"/>
      <c r="Q126" s="159"/>
      <c r="R126" s="160"/>
    </row>
    <row r="127" spans="1:18" ht="15.75" x14ac:dyDescent="0.25">
      <c r="B127" s="150" t="s">
        <v>97</v>
      </c>
      <c r="C127" s="158">
        <v>10.5</v>
      </c>
      <c r="D127" s="159"/>
      <c r="E127" s="159"/>
      <c r="F127" s="160"/>
      <c r="G127" s="158">
        <v>10.4</v>
      </c>
      <c r="H127" s="159"/>
      <c r="I127" s="159"/>
      <c r="J127" s="165"/>
      <c r="K127" s="158">
        <v>10.4</v>
      </c>
      <c r="L127" s="159"/>
      <c r="M127" s="159"/>
      <c r="N127" s="160"/>
      <c r="O127" s="158">
        <v>10.5</v>
      </c>
      <c r="P127" s="159"/>
      <c r="Q127" s="159"/>
      <c r="R127" s="160"/>
    </row>
    <row r="128" spans="1:18" ht="16.5" thickBot="1" x14ac:dyDescent="0.3">
      <c r="B128" s="151" t="s">
        <v>108</v>
      </c>
      <c r="C128" s="161">
        <v>10.4</v>
      </c>
      <c r="D128" s="162"/>
      <c r="E128" s="162"/>
      <c r="F128" s="163"/>
      <c r="G128" s="161">
        <v>10.4</v>
      </c>
      <c r="H128" s="162"/>
      <c r="I128" s="162"/>
      <c r="J128" s="166"/>
      <c r="K128" s="161">
        <v>10.4</v>
      </c>
      <c r="L128" s="162"/>
      <c r="M128" s="162"/>
      <c r="N128" s="163"/>
      <c r="O128" s="161">
        <v>10.5</v>
      </c>
      <c r="P128" s="162"/>
      <c r="Q128" s="162"/>
      <c r="R128" s="163"/>
    </row>
    <row r="129" spans="1:18" ht="15.75" x14ac:dyDescent="0.25">
      <c r="B129" s="545"/>
      <c r="C129" s="545"/>
      <c r="D129" s="545"/>
      <c r="E129" s="545"/>
      <c r="F129" s="545"/>
      <c r="G129" s="545"/>
      <c r="H129" s="545"/>
      <c r="I129" s="545"/>
      <c r="J129" s="545"/>
      <c r="K129" s="545"/>
      <c r="L129" s="546"/>
      <c r="M129" s="545"/>
      <c r="N129" s="545"/>
      <c r="O129" s="545"/>
      <c r="P129" s="545"/>
      <c r="Q129" s="545"/>
      <c r="R129" s="545"/>
    </row>
    <row r="130" spans="1:18" ht="16.5" thickBot="1" x14ac:dyDescent="0.3">
      <c r="B130" s="545"/>
      <c r="C130" s="458" t="s">
        <v>174</v>
      </c>
      <c r="D130" s="545"/>
      <c r="E130" s="545"/>
      <c r="F130" s="545"/>
      <c r="G130" s="545"/>
      <c r="H130" s="545"/>
      <c r="I130" s="545"/>
      <c r="J130" s="545"/>
      <c r="K130" s="545"/>
      <c r="L130" s="546"/>
      <c r="M130" s="545"/>
      <c r="N130" s="545"/>
      <c r="O130" s="545"/>
      <c r="P130" s="545"/>
      <c r="Q130" s="545"/>
      <c r="R130" s="545"/>
    </row>
    <row r="131" spans="1:18" ht="15.75" x14ac:dyDescent="0.25">
      <c r="A131" s="167" t="s">
        <v>174</v>
      </c>
      <c r="B131" s="168" t="s">
        <v>52</v>
      </c>
      <c r="C131" s="212">
        <v>4.1666666666666664E-2</v>
      </c>
      <c r="D131" s="213"/>
      <c r="E131" s="213"/>
      <c r="F131" s="214"/>
      <c r="G131" s="564">
        <v>0.29166666666666669</v>
      </c>
      <c r="H131" s="565"/>
      <c r="I131" s="565"/>
      <c r="J131" s="565"/>
      <c r="K131" s="564">
        <v>0.41666666666666669</v>
      </c>
      <c r="L131" s="565"/>
      <c r="M131" s="565"/>
      <c r="N131" s="566"/>
      <c r="O131" s="218">
        <v>0.70833333333333337</v>
      </c>
      <c r="P131" s="219"/>
      <c r="Q131" s="219"/>
      <c r="R131" s="220"/>
    </row>
    <row r="132" spans="1:18" ht="16.5" thickBot="1" x14ac:dyDescent="0.25">
      <c r="A132" s="169"/>
      <c r="B132" s="170"/>
      <c r="C132" s="342" t="s">
        <v>53</v>
      </c>
      <c r="D132" s="343" t="s">
        <v>54</v>
      </c>
      <c r="E132" s="343" t="s">
        <v>55</v>
      </c>
      <c r="F132" s="171" t="s">
        <v>291</v>
      </c>
      <c r="G132" s="223" t="s">
        <v>53</v>
      </c>
      <c r="H132" s="222" t="s">
        <v>54</v>
      </c>
      <c r="I132" s="222" t="s">
        <v>55</v>
      </c>
      <c r="J132" s="70" t="s">
        <v>291</v>
      </c>
      <c r="K132" s="342" t="s">
        <v>53</v>
      </c>
      <c r="L132" s="343" t="s">
        <v>54</v>
      </c>
      <c r="M132" s="343" t="s">
        <v>55</v>
      </c>
      <c r="N132" s="171" t="s">
        <v>291</v>
      </c>
      <c r="O132" s="342" t="s">
        <v>53</v>
      </c>
      <c r="P132" s="343" t="s">
        <v>54</v>
      </c>
      <c r="Q132" s="343" t="s">
        <v>55</v>
      </c>
      <c r="R132" s="171" t="s">
        <v>291</v>
      </c>
    </row>
    <row r="133" spans="1:18" ht="15.75" x14ac:dyDescent="0.25">
      <c r="A133" s="169"/>
      <c r="B133" s="567" t="s">
        <v>175</v>
      </c>
      <c r="C133" s="224">
        <v>59</v>
      </c>
      <c r="D133" s="225">
        <v>10.192</v>
      </c>
      <c r="E133" s="225">
        <v>21.246999999999996</v>
      </c>
      <c r="F133" s="211">
        <v>0.48</v>
      </c>
      <c r="G133" s="224">
        <v>84</v>
      </c>
      <c r="H133" s="225">
        <v>25.494</v>
      </c>
      <c r="I133" s="225">
        <v>21.211000000000002</v>
      </c>
      <c r="J133" s="211">
        <v>0.95799999999999996</v>
      </c>
      <c r="K133" s="240">
        <v>107</v>
      </c>
      <c r="L133" s="241">
        <v>32.380000000000003</v>
      </c>
      <c r="M133" s="241">
        <v>27.844000000000001</v>
      </c>
      <c r="N133" s="242">
        <v>1.5760000000000001</v>
      </c>
      <c r="O133" s="240">
        <v>102</v>
      </c>
      <c r="P133" s="241">
        <v>31.558</v>
      </c>
      <c r="Q133" s="241">
        <v>26.331000000000003</v>
      </c>
      <c r="R133" s="242">
        <v>1.4339999999999999</v>
      </c>
    </row>
    <row r="134" spans="1:18" ht="15.75" x14ac:dyDescent="0.25">
      <c r="A134" s="169"/>
      <c r="B134" s="568" t="s">
        <v>176</v>
      </c>
      <c r="C134" s="227">
        <v>72</v>
      </c>
      <c r="D134" s="228">
        <v>11.741999999999999</v>
      </c>
      <c r="E134" s="228">
        <v>26.214000000000002</v>
      </c>
      <c r="F134" s="209">
        <v>0.71299999999999997</v>
      </c>
      <c r="G134" s="227">
        <v>97</v>
      </c>
      <c r="H134" s="228">
        <v>28.446000000000002</v>
      </c>
      <c r="I134" s="228">
        <v>26.093</v>
      </c>
      <c r="J134" s="209">
        <v>1.298</v>
      </c>
      <c r="K134" s="227">
        <v>123</v>
      </c>
      <c r="L134" s="228">
        <v>36.072000000000003</v>
      </c>
      <c r="M134" s="228">
        <v>33.142999999999994</v>
      </c>
      <c r="N134" s="229">
        <v>2.073</v>
      </c>
      <c r="O134" s="227">
        <v>118</v>
      </c>
      <c r="P134" s="228">
        <v>35.198</v>
      </c>
      <c r="Q134" s="228">
        <v>31.494000000000003</v>
      </c>
      <c r="R134" s="229">
        <v>1.8939999999999999</v>
      </c>
    </row>
    <row r="135" spans="1:18" ht="15.75" x14ac:dyDescent="0.25">
      <c r="A135" s="169"/>
      <c r="B135" s="568" t="s">
        <v>155</v>
      </c>
      <c r="C135" s="227">
        <v>104</v>
      </c>
      <c r="D135" s="228">
        <v>-5.8959999999999999</v>
      </c>
      <c r="E135" s="228">
        <v>-20.591999999999999</v>
      </c>
      <c r="F135" s="209">
        <v>0</v>
      </c>
      <c r="G135" s="227">
        <v>143</v>
      </c>
      <c r="H135" s="228">
        <v>-20.856000000000002</v>
      </c>
      <c r="I135" s="228">
        <v>-20.504000000000001</v>
      </c>
      <c r="J135" s="209">
        <v>0</v>
      </c>
      <c r="K135" s="227">
        <v>184</v>
      </c>
      <c r="L135" s="228">
        <v>-26.686</v>
      </c>
      <c r="M135" s="228">
        <v>-26.994</v>
      </c>
      <c r="N135" s="229">
        <v>0</v>
      </c>
      <c r="O135" s="227">
        <v>175</v>
      </c>
      <c r="P135" s="228">
        <v>-25.696000000000002</v>
      </c>
      <c r="Q135" s="228">
        <v>-25.454000000000001</v>
      </c>
      <c r="R135" s="229">
        <v>0</v>
      </c>
    </row>
    <row r="136" spans="1:18" ht="15.75" x14ac:dyDescent="0.25">
      <c r="A136" s="169"/>
      <c r="B136" s="568" t="s">
        <v>59</v>
      </c>
      <c r="C136" s="227">
        <v>133</v>
      </c>
      <c r="D136" s="228">
        <v>-9.5039999999999996</v>
      </c>
      <c r="E136" s="228">
        <v>-25.762</v>
      </c>
      <c r="F136" s="209">
        <v>0</v>
      </c>
      <c r="G136" s="227">
        <v>178</v>
      </c>
      <c r="H136" s="228">
        <v>-25.806000000000001</v>
      </c>
      <c r="I136" s="228">
        <v>-25.564</v>
      </c>
      <c r="J136" s="209">
        <v>0</v>
      </c>
      <c r="K136" s="227">
        <v>225</v>
      </c>
      <c r="L136" s="228">
        <v>-33.066000000000003</v>
      </c>
      <c r="M136" s="228">
        <v>-32.537999999999997</v>
      </c>
      <c r="N136" s="229">
        <v>0</v>
      </c>
      <c r="O136" s="227">
        <v>216</v>
      </c>
      <c r="P136" s="228">
        <v>-32.186</v>
      </c>
      <c r="Q136" s="228">
        <v>-30.888000000000002</v>
      </c>
      <c r="R136" s="229">
        <v>0</v>
      </c>
    </row>
    <row r="137" spans="1:18" ht="15.75" x14ac:dyDescent="0.25">
      <c r="A137" s="169"/>
      <c r="B137" s="568" t="s">
        <v>156</v>
      </c>
      <c r="C137" s="227">
        <v>246</v>
      </c>
      <c r="D137" s="228">
        <v>-4.2960000000000003</v>
      </c>
      <c r="E137" s="228">
        <v>-0.7</v>
      </c>
      <c r="F137" s="209">
        <v>4.4999999999999998E-2</v>
      </c>
      <c r="G137" s="227">
        <v>266</v>
      </c>
      <c r="H137" s="228">
        <v>-4.6379999999999999</v>
      </c>
      <c r="I137" s="228">
        <v>-0.76</v>
      </c>
      <c r="J137" s="209">
        <v>5.2999999999999999E-2</v>
      </c>
      <c r="K137" s="227">
        <v>327</v>
      </c>
      <c r="L137" s="228">
        <v>-5.694</v>
      </c>
      <c r="M137" s="228">
        <v>-0.93</v>
      </c>
      <c r="N137" s="229">
        <v>0.08</v>
      </c>
      <c r="O137" s="227">
        <v>333</v>
      </c>
      <c r="P137" s="228">
        <v>-5.8620000000000001</v>
      </c>
      <c r="Q137" s="228">
        <v>-0.96</v>
      </c>
      <c r="R137" s="229">
        <v>8.3000000000000004E-2</v>
      </c>
    </row>
    <row r="138" spans="1:18" ht="16.5" thickBot="1" x14ac:dyDescent="0.3">
      <c r="A138" s="172"/>
      <c r="B138" s="569" t="s">
        <v>157</v>
      </c>
      <c r="C138" s="243">
        <v>128</v>
      </c>
      <c r="D138" s="244">
        <v>-2.238</v>
      </c>
      <c r="E138" s="244">
        <v>-0.46</v>
      </c>
      <c r="F138" s="570">
        <v>8.0000000000000002E-3</v>
      </c>
      <c r="G138" s="230">
        <v>153</v>
      </c>
      <c r="H138" s="231">
        <v>-2.64</v>
      </c>
      <c r="I138" s="231">
        <v>-0.54</v>
      </c>
      <c r="J138" s="210">
        <v>1.0999999999999999E-2</v>
      </c>
      <c r="K138" s="243">
        <v>174</v>
      </c>
      <c r="L138" s="244">
        <v>-3.0059999999999998</v>
      </c>
      <c r="M138" s="244">
        <v>-0.62</v>
      </c>
      <c r="N138" s="245">
        <v>1.4999999999999999E-2</v>
      </c>
      <c r="O138" s="243">
        <v>172</v>
      </c>
      <c r="P138" s="244">
        <v>-3.012</v>
      </c>
      <c r="Q138" s="244">
        <v>-0.62</v>
      </c>
      <c r="R138" s="245">
        <v>1.4E-2</v>
      </c>
    </row>
    <row r="139" spans="1:18" ht="16.5" thickBot="1" x14ac:dyDescent="0.3">
      <c r="A139" s="173" t="s">
        <v>177</v>
      </c>
      <c r="B139" s="571" t="s">
        <v>178</v>
      </c>
      <c r="C139" s="233">
        <v>70</v>
      </c>
      <c r="D139" s="234">
        <v>6.82</v>
      </c>
      <c r="E139" s="234">
        <v>-26.884</v>
      </c>
      <c r="F139" s="208"/>
      <c r="G139" s="233">
        <v>94</v>
      </c>
      <c r="H139" s="234">
        <v>-21.824000000000002</v>
      </c>
      <c r="I139" s="234">
        <v>-30.404</v>
      </c>
      <c r="J139" s="235">
        <v>0</v>
      </c>
      <c r="K139" s="233">
        <v>133</v>
      </c>
      <c r="L139" s="234">
        <v>-46.463999999999999</v>
      </c>
      <c r="M139" s="234">
        <v>-25.123999999999999</v>
      </c>
      <c r="N139" s="239">
        <v>0</v>
      </c>
      <c r="O139" s="233">
        <v>118</v>
      </c>
      <c r="P139" s="234">
        <v>-38.94</v>
      </c>
      <c r="Q139" s="234">
        <v>-27.103999999999999</v>
      </c>
      <c r="R139" s="239">
        <v>0</v>
      </c>
    </row>
    <row r="140" spans="1:18" ht="16.5" thickBot="1" x14ac:dyDescent="0.3">
      <c r="A140" s="122" t="s">
        <v>179</v>
      </c>
      <c r="B140" s="572" t="s">
        <v>180</v>
      </c>
      <c r="C140" s="236">
        <v>87</v>
      </c>
      <c r="D140" s="237">
        <v>-28.82</v>
      </c>
      <c r="E140" s="237">
        <v>-19.448</v>
      </c>
      <c r="F140" s="460"/>
      <c r="G140" s="233">
        <v>92</v>
      </c>
      <c r="H140" s="234">
        <v>-32.295999999999999</v>
      </c>
      <c r="I140" s="234">
        <v>-17.071999999999999</v>
      </c>
      <c r="J140" s="235">
        <v>0</v>
      </c>
      <c r="K140" s="236">
        <v>110</v>
      </c>
      <c r="L140" s="237">
        <v>-22.352</v>
      </c>
      <c r="M140" s="237">
        <v>-37.664000000000001</v>
      </c>
      <c r="N140" s="238">
        <v>0</v>
      </c>
      <c r="O140" s="236">
        <v>106</v>
      </c>
      <c r="P140" s="237">
        <v>-28.116</v>
      </c>
      <c r="Q140" s="237">
        <v>-32.207999999999998</v>
      </c>
      <c r="R140" s="238">
        <v>0</v>
      </c>
    </row>
    <row r="141" spans="1:18" ht="15.75" x14ac:dyDescent="0.25">
      <c r="A141" s="86" t="s">
        <v>74</v>
      </c>
      <c r="B141" s="573" t="s">
        <v>181</v>
      </c>
      <c r="C141" s="224">
        <v>61</v>
      </c>
      <c r="D141" s="225">
        <v>-3.2559999999999998</v>
      </c>
      <c r="E141" s="225">
        <v>12.1</v>
      </c>
      <c r="F141" s="74"/>
      <c r="G141" s="224">
        <v>59</v>
      </c>
      <c r="H141" s="225">
        <v>2.8380000000000001</v>
      </c>
      <c r="I141" s="225">
        <v>11.682</v>
      </c>
      <c r="J141" s="211">
        <v>0</v>
      </c>
      <c r="K141" s="224">
        <v>70</v>
      </c>
      <c r="L141" s="225">
        <v>2.8380000000000001</v>
      </c>
      <c r="M141" s="225">
        <v>14.212</v>
      </c>
      <c r="N141" s="226">
        <v>0</v>
      </c>
      <c r="O141" s="224">
        <v>69</v>
      </c>
      <c r="P141" s="225">
        <v>3.4540000000000002</v>
      </c>
      <c r="Q141" s="225">
        <v>13.728</v>
      </c>
      <c r="R141" s="226">
        <v>0</v>
      </c>
    </row>
    <row r="142" spans="1:18" ht="15.75" x14ac:dyDescent="0.25">
      <c r="A142" s="92"/>
      <c r="B142" s="574" t="s">
        <v>182</v>
      </c>
      <c r="C142" s="227">
        <v>54</v>
      </c>
      <c r="D142" s="228">
        <v>-2.1120000000000001</v>
      </c>
      <c r="E142" s="228">
        <v>10.973000000000001</v>
      </c>
      <c r="F142" s="79"/>
      <c r="G142" s="227">
        <v>56</v>
      </c>
      <c r="H142" s="228">
        <v>4.1749999999999998</v>
      </c>
      <c r="I142" s="228">
        <v>10.742000000000001</v>
      </c>
      <c r="J142" s="209">
        <v>0</v>
      </c>
      <c r="K142" s="227">
        <v>72</v>
      </c>
      <c r="L142" s="228">
        <v>5.1980000000000004</v>
      </c>
      <c r="M142" s="228">
        <v>13.843999999999999</v>
      </c>
      <c r="N142" s="229">
        <v>0</v>
      </c>
      <c r="O142" s="227">
        <v>67</v>
      </c>
      <c r="P142" s="228">
        <v>4.8019999999999996</v>
      </c>
      <c r="Q142" s="228">
        <v>12.92</v>
      </c>
      <c r="R142" s="229">
        <v>0</v>
      </c>
    </row>
    <row r="143" spans="1:18" ht="15.75" x14ac:dyDescent="0.25">
      <c r="A143" s="92"/>
      <c r="B143" s="574" t="s">
        <v>183</v>
      </c>
      <c r="C143" s="227">
        <v>43</v>
      </c>
      <c r="D143" s="228">
        <v>8.3930000000000007</v>
      </c>
      <c r="E143" s="228">
        <v>2.6179999999999999</v>
      </c>
      <c r="F143" s="79"/>
      <c r="G143" s="227">
        <v>53</v>
      </c>
      <c r="H143" s="228">
        <v>10.45</v>
      </c>
      <c r="I143" s="228">
        <v>3.0030000000000001</v>
      </c>
      <c r="J143" s="209">
        <v>0</v>
      </c>
      <c r="K143" s="227">
        <v>66</v>
      </c>
      <c r="L143" s="228">
        <v>13.189</v>
      </c>
      <c r="M143" s="228">
        <v>3.5529999999999999</v>
      </c>
      <c r="N143" s="229">
        <v>0</v>
      </c>
      <c r="O143" s="227">
        <v>63</v>
      </c>
      <c r="P143" s="228">
        <v>12.462999999999999</v>
      </c>
      <c r="Q143" s="228">
        <v>3.4430000000000001</v>
      </c>
      <c r="R143" s="229">
        <v>0</v>
      </c>
    </row>
    <row r="144" spans="1:18" ht="16.5" thickBot="1" x14ac:dyDescent="0.3">
      <c r="A144" s="94"/>
      <c r="B144" s="575" t="s">
        <v>184</v>
      </c>
      <c r="C144" s="230">
        <v>22</v>
      </c>
      <c r="D144" s="231">
        <v>4.1120000000000001</v>
      </c>
      <c r="E144" s="231">
        <v>-1.663</v>
      </c>
      <c r="F144" s="84"/>
      <c r="G144" s="230">
        <v>27</v>
      </c>
      <c r="H144" s="231">
        <v>5.2930000000000001</v>
      </c>
      <c r="I144" s="231">
        <v>-1.498</v>
      </c>
      <c r="J144" s="210">
        <v>0</v>
      </c>
      <c r="K144" s="230">
        <v>37</v>
      </c>
      <c r="L144" s="231">
        <v>7.484</v>
      </c>
      <c r="M144" s="231">
        <v>-1.1479999999999999</v>
      </c>
      <c r="N144" s="232">
        <v>0</v>
      </c>
      <c r="O144" s="230">
        <v>35</v>
      </c>
      <c r="P144" s="231">
        <v>7.0750000000000002</v>
      </c>
      <c r="Q144" s="231">
        <v>-1.1879999999999999</v>
      </c>
      <c r="R144" s="232">
        <v>0</v>
      </c>
    </row>
    <row r="145" spans="1:18" ht="15.75" x14ac:dyDescent="0.25">
      <c r="A145" s="92" t="s">
        <v>80</v>
      </c>
      <c r="B145" s="576" t="s">
        <v>185</v>
      </c>
      <c r="C145" s="240">
        <v>58</v>
      </c>
      <c r="D145" s="241">
        <v>-5.94</v>
      </c>
      <c r="E145" s="241">
        <v>10.295999999999999</v>
      </c>
      <c r="F145" s="90"/>
      <c r="G145" s="224">
        <v>47</v>
      </c>
      <c r="H145" s="225">
        <v>0.11</v>
      </c>
      <c r="I145" s="225">
        <v>9.6140000000000008</v>
      </c>
      <c r="J145" s="211">
        <v>0</v>
      </c>
      <c r="K145" s="240">
        <v>59</v>
      </c>
      <c r="L145" s="241">
        <v>-0.39600000000000002</v>
      </c>
      <c r="M145" s="241">
        <v>12.122</v>
      </c>
      <c r="N145" s="242">
        <v>0</v>
      </c>
      <c r="O145" s="240">
        <v>56</v>
      </c>
      <c r="P145" s="241">
        <v>-0.17599999999999999</v>
      </c>
      <c r="Q145" s="241">
        <v>11.616</v>
      </c>
      <c r="R145" s="242">
        <v>0</v>
      </c>
    </row>
    <row r="146" spans="1:18" ht="15.75" x14ac:dyDescent="0.25">
      <c r="A146" s="92"/>
      <c r="B146" s="574" t="s">
        <v>186</v>
      </c>
      <c r="C146" s="227">
        <v>51</v>
      </c>
      <c r="D146" s="228">
        <v>-2.145</v>
      </c>
      <c r="E146" s="228">
        <v>10.313000000000001</v>
      </c>
      <c r="F146" s="79"/>
      <c r="G146" s="227">
        <v>54</v>
      </c>
      <c r="H146" s="228">
        <v>4.0919999999999996</v>
      </c>
      <c r="I146" s="228">
        <v>10.329000000000001</v>
      </c>
      <c r="J146" s="209">
        <v>0</v>
      </c>
      <c r="K146" s="227">
        <v>66</v>
      </c>
      <c r="L146" s="228">
        <v>4.274</v>
      </c>
      <c r="M146" s="228">
        <v>12.952999999999999</v>
      </c>
      <c r="N146" s="229">
        <v>0</v>
      </c>
      <c r="O146" s="227">
        <v>63</v>
      </c>
      <c r="P146" s="228">
        <v>4.6040000000000001</v>
      </c>
      <c r="Q146" s="228">
        <v>12.128</v>
      </c>
      <c r="R146" s="229">
        <v>0</v>
      </c>
    </row>
    <row r="147" spans="1:18" ht="15.75" x14ac:dyDescent="0.25">
      <c r="A147" s="92"/>
      <c r="B147" s="574" t="s">
        <v>187</v>
      </c>
      <c r="C147" s="227">
        <v>44</v>
      </c>
      <c r="D147" s="228">
        <v>8.58</v>
      </c>
      <c r="E147" s="228">
        <v>3.08</v>
      </c>
      <c r="F147" s="79"/>
      <c r="G147" s="227">
        <v>53</v>
      </c>
      <c r="H147" s="228">
        <v>10.45</v>
      </c>
      <c r="I147" s="228">
        <v>3.2120000000000002</v>
      </c>
      <c r="J147" s="209">
        <v>0</v>
      </c>
      <c r="K147" s="227">
        <v>69</v>
      </c>
      <c r="L147" s="228">
        <v>13.574</v>
      </c>
      <c r="M147" s="228">
        <v>4.0039999999999996</v>
      </c>
      <c r="N147" s="229">
        <v>0</v>
      </c>
      <c r="O147" s="227">
        <v>62</v>
      </c>
      <c r="P147" s="228">
        <v>12.21</v>
      </c>
      <c r="Q147" s="228">
        <v>3.6960000000000002</v>
      </c>
      <c r="R147" s="229">
        <v>0</v>
      </c>
    </row>
    <row r="148" spans="1:18" ht="16.5" thickBot="1" x14ac:dyDescent="0.3">
      <c r="A148" s="94"/>
      <c r="B148" s="575" t="s">
        <v>188</v>
      </c>
      <c r="C148" s="243">
        <v>39</v>
      </c>
      <c r="D148" s="244">
        <v>7.8410000000000002</v>
      </c>
      <c r="E148" s="244">
        <v>-1.2869999999999999</v>
      </c>
      <c r="F148" s="97"/>
      <c r="G148" s="230">
        <v>47</v>
      </c>
      <c r="H148" s="231">
        <v>9.4580000000000002</v>
      </c>
      <c r="I148" s="231">
        <v>-1.089</v>
      </c>
      <c r="J148" s="210">
        <v>0</v>
      </c>
      <c r="K148" s="230">
        <v>67</v>
      </c>
      <c r="L148" s="231">
        <v>13.801</v>
      </c>
      <c r="M148" s="231">
        <v>-0.25700000000000001</v>
      </c>
      <c r="N148" s="232">
        <v>0</v>
      </c>
      <c r="O148" s="230">
        <v>66</v>
      </c>
      <c r="P148" s="231">
        <v>13.635999999999999</v>
      </c>
      <c r="Q148" s="231">
        <v>-0.251</v>
      </c>
      <c r="R148" s="232">
        <v>0</v>
      </c>
    </row>
    <row r="149" spans="1:18" ht="15.75" x14ac:dyDescent="0.25">
      <c r="A149" s="86" t="s">
        <v>97</v>
      </c>
      <c r="B149" s="573" t="s">
        <v>189</v>
      </c>
      <c r="C149" s="224">
        <v>0</v>
      </c>
      <c r="D149" s="225">
        <v>0</v>
      </c>
      <c r="E149" s="225">
        <v>0</v>
      </c>
      <c r="F149" s="211"/>
      <c r="G149" s="224">
        <v>0</v>
      </c>
      <c r="H149" s="225">
        <v>0</v>
      </c>
      <c r="I149" s="225">
        <v>0</v>
      </c>
      <c r="J149" s="211">
        <v>0</v>
      </c>
      <c r="K149" s="240">
        <v>0</v>
      </c>
      <c r="L149" s="241">
        <v>0</v>
      </c>
      <c r="M149" s="241">
        <v>0</v>
      </c>
      <c r="N149" s="242">
        <v>0</v>
      </c>
      <c r="O149" s="240">
        <v>0</v>
      </c>
      <c r="P149" s="241">
        <v>0</v>
      </c>
      <c r="Q149" s="241">
        <v>0</v>
      </c>
      <c r="R149" s="242">
        <v>0</v>
      </c>
    </row>
    <row r="150" spans="1:18" ht="15.75" x14ac:dyDescent="0.25">
      <c r="A150" s="92"/>
      <c r="B150" s="574" t="s">
        <v>190</v>
      </c>
      <c r="C150" s="227">
        <v>8</v>
      </c>
      <c r="D150" s="228">
        <v>0.14199999999999999</v>
      </c>
      <c r="E150" s="228">
        <v>0.02</v>
      </c>
      <c r="F150" s="209"/>
      <c r="G150" s="227">
        <v>9</v>
      </c>
      <c r="H150" s="228">
        <v>0.152</v>
      </c>
      <c r="I150" s="228">
        <v>0.02</v>
      </c>
      <c r="J150" s="209">
        <v>0</v>
      </c>
      <c r="K150" s="227">
        <v>10</v>
      </c>
      <c r="L150" s="228">
        <v>0.16800000000000001</v>
      </c>
      <c r="M150" s="228">
        <v>0.03</v>
      </c>
      <c r="N150" s="229">
        <v>0</v>
      </c>
      <c r="O150" s="227">
        <v>9</v>
      </c>
      <c r="P150" s="228">
        <v>0.154</v>
      </c>
      <c r="Q150" s="228">
        <v>0.03</v>
      </c>
      <c r="R150" s="229">
        <v>0</v>
      </c>
    </row>
    <row r="151" spans="1:18" ht="15.75" x14ac:dyDescent="0.25">
      <c r="A151" s="92"/>
      <c r="B151" s="574" t="s">
        <v>191</v>
      </c>
      <c r="C151" s="227">
        <v>35</v>
      </c>
      <c r="D151" s="228">
        <v>0.61699999999999999</v>
      </c>
      <c r="E151" s="228">
        <v>0.1</v>
      </c>
      <c r="F151" s="209"/>
      <c r="G151" s="227">
        <v>41</v>
      </c>
      <c r="H151" s="228">
        <v>0.70799999999999996</v>
      </c>
      <c r="I151" s="228">
        <v>0.12</v>
      </c>
      <c r="J151" s="209">
        <v>0</v>
      </c>
      <c r="K151" s="227">
        <v>61</v>
      </c>
      <c r="L151" s="228">
        <v>1.0629999999999999</v>
      </c>
      <c r="M151" s="228">
        <v>0.17</v>
      </c>
      <c r="N151" s="229">
        <v>0</v>
      </c>
      <c r="O151" s="227">
        <v>62</v>
      </c>
      <c r="P151" s="228">
        <v>1.0840000000000001</v>
      </c>
      <c r="Q151" s="228">
        <v>0.18</v>
      </c>
      <c r="R151" s="229">
        <v>0</v>
      </c>
    </row>
    <row r="152" spans="1:18" ht="15.75" x14ac:dyDescent="0.25">
      <c r="A152" s="92"/>
      <c r="B152" s="574" t="s">
        <v>192</v>
      </c>
      <c r="C152" s="227">
        <v>40</v>
      </c>
      <c r="D152" s="228">
        <v>0.69</v>
      </c>
      <c r="E152" s="228">
        <v>0.11</v>
      </c>
      <c r="F152" s="209"/>
      <c r="G152" s="227">
        <v>43</v>
      </c>
      <c r="H152" s="228">
        <v>0.747</v>
      </c>
      <c r="I152" s="228">
        <v>0.12</v>
      </c>
      <c r="J152" s="209">
        <v>0</v>
      </c>
      <c r="K152" s="227">
        <v>54</v>
      </c>
      <c r="L152" s="228">
        <v>0.93600000000000005</v>
      </c>
      <c r="M152" s="228">
        <v>0.15</v>
      </c>
      <c r="N152" s="229">
        <v>0</v>
      </c>
      <c r="O152" s="227">
        <v>55</v>
      </c>
      <c r="P152" s="228">
        <v>0.97499999999999998</v>
      </c>
      <c r="Q152" s="228">
        <v>0.16</v>
      </c>
      <c r="R152" s="229">
        <v>0</v>
      </c>
    </row>
    <row r="153" spans="1:18" ht="15.75" x14ac:dyDescent="0.25">
      <c r="A153" s="92"/>
      <c r="B153" s="574" t="s">
        <v>193</v>
      </c>
      <c r="C153" s="227">
        <v>0</v>
      </c>
      <c r="D153" s="228">
        <v>0</v>
      </c>
      <c r="E153" s="228">
        <v>0</v>
      </c>
      <c r="F153" s="209"/>
      <c r="G153" s="227">
        <v>0</v>
      </c>
      <c r="H153" s="228">
        <v>0</v>
      </c>
      <c r="I153" s="228">
        <v>0</v>
      </c>
      <c r="J153" s="209">
        <v>0</v>
      </c>
      <c r="K153" s="227">
        <v>0</v>
      </c>
      <c r="L153" s="228">
        <v>0</v>
      </c>
      <c r="M153" s="228">
        <v>0</v>
      </c>
      <c r="N153" s="229">
        <v>0</v>
      </c>
      <c r="O153" s="227">
        <v>0</v>
      </c>
      <c r="P153" s="228">
        <v>0</v>
      </c>
      <c r="Q153" s="228">
        <v>0</v>
      </c>
      <c r="R153" s="229">
        <v>0</v>
      </c>
    </row>
    <row r="154" spans="1:18" ht="15.75" x14ac:dyDescent="0.25">
      <c r="A154" s="92"/>
      <c r="B154" s="574" t="s">
        <v>194</v>
      </c>
      <c r="C154" s="227">
        <v>50</v>
      </c>
      <c r="D154" s="228">
        <v>0.874</v>
      </c>
      <c r="E154" s="228">
        <v>0.14000000000000001</v>
      </c>
      <c r="F154" s="209"/>
      <c r="G154" s="227">
        <v>68</v>
      </c>
      <c r="H154" s="228">
        <v>1.18</v>
      </c>
      <c r="I154" s="228">
        <v>0.19</v>
      </c>
      <c r="J154" s="209">
        <v>0</v>
      </c>
      <c r="K154" s="227">
        <v>78</v>
      </c>
      <c r="L154" s="228">
        <v>1.359</v>
      </c>
      <c r="M154" s="228">
        <v>0.22</v>
      </c>
      <c r="N154" s="229">
        <v>0</v>
      </c>
      <c r="O154" s="227">
        <v>78</v>
      </c>
      <c r="P154" s="228">
        <v>1.367</v>
      </c>
      <c r="Q154" s="228">
        <v>0.22</v>
      </c>
      <c r="R154" s="229">
        <v>0</v>
      </c>
    </row>
    <row r="155" spans="1:18" ht="15.75" x14ac:dyDescent="0.25">
      <c r="A155" s="92"/>
      <c r="B155" s="574" t="s">
        <v>195</v>
      </c>
      <c r="C155" s="227">
        <v>0</v>
      </c>
      <c r="D155" s="228">
        <v>0</v>
      </c>
      <c r="E155" s="228">
        <v>0</v>
      </c>
      <c r="F155" s="209"/>
      <c r="G155" s="227">
        <v>0</v>
      </c>
      <c r="H155" s="228">
        <v>0</v>
      </c>
      <c r="I155" s="228">
        <v>0</v>
      </c>
      <c r="J155" s="209">
        <v>0</v>
      </c>
      <c r="K155" s="227">
        <v>0</v>
      </c>
      <c r="L155" s="228">
        <v>0</v>
      </c>
      <c r="M155" s="228">
        <v>0</v>
      </c>
      <c r="N155" s="229">
        <v>0</v>
      </c>
      <c r="O155" s="227">
        <v>0</v>
      </c>
      <c r="P155" s="228">
        <v>0</v>
      </c>
      <c r="Q155" s="228">
        <v>0</v>
      </c>
      <c r="R155" s="229">
        <v>0</v>
      </c>
    </row>
    <row r="156" spans="1:18" ht="15.75" x14ac:dyDescent="0.25">
      <c r="A156" s="92"/>
      <c r="B156" s="574" t="s">
        <v>196</v>
      </c>
      <c r="C156" s="227">
        <v>18</v>
      </c>
      <c r="D156" s="228">
        <v>0.31</v>
      </c>
      <c r="E156" s="228">
        <v>0.05</v>
      </c>
      <c r="F156" s="209"/>
      <c r="G156" s="227">
        <v>17</v>
      </c>
      <c r="H156" s="228">
        <v>0.3</v>
      </c>
      <c r="I156" s="228">
        <v>0.05</v>
      </c>
      <c r="J156" s="209">
        <v>0</v>
      </c>
      <c r="K156" s="227">
        <v>17</v>
      </c>
      <c r="L156" s="228">
        <v>0.30099999999999999</v>
      </c>
      <c r="M156" s="228">
        <v>0.05</v>
      </c>
      <c r="N156" s="229">
        <v>0</v>
      </c>
      <c r="O156" s="227">
        <v>17</v>
      </c>
      <c r="P156" s="228">
        <v>0.30199999999999999</v>
      </c>
      <c r="Q156" s="228">
        <v>0.05</v>
      </c>
      <c r="R156" s="229">
        <v>0</v>
      </c>
    </row>
    <row r="157" spans="1:18" ht="15.75" x14ac:dyDescent="0.25">
      <c r="A157" s="92"/>
      <c r="B157" s="574" t="s">
        <v>197</v>
      </c>
      <c r="C157" s="227">
        <v>12</v>
      </c>
      <c r="D157" s="228">
        <v>0.20899999999999999</v>
      </c>
      <c r="E157" s="228">
        <v>0.03</v>
      </c>
      <c r="F157" s="209"/>
      <c r="G157" s="227">
        <v>14</v>
      </c>
      <c r="H157" s="228">
        <v>0.24199999999999999</v>
      </c>
      <c r="I157" s="228">
        <v>0.04</v>
      </c>
      <c r="J157" s="209">
        <v>0</v>
      </c>
      <c r="K157" s="227">
        <v>18</v>
      </c>
      <c r="L157" s="228">
        <v>0.312</v>
      </c>
      <c r="M157" s="228">
        <v>0.05</v>
      </c>
      <c r="N157" s="229">
        <v>0</v>
      </c>
      <c r="O157" s="227">
        <v>20</v>
      </c>
      <c r="P157" s="228">
        <v>0.36</v>
      </c>
      <c r="Q157" s="228">
        <v>0.06</v>
      </c>
      <c r="R157" s="229">
        <v>0</v>
      </c>
    </row>
    <row r="158" spans="1:18" ht="15.75" x14ac:dyDescent="0.25">
      <c r="A158" s="92"/>
      <c r="B158" s="574" t="s">
        <v>198</v>
      </c>
      <c r="C158" s="227">
        <v>27</v>
      </c>
      <c r="D158" s="228">
        <v>0.46500000000000002</v>
      </c>
      <c r="E158" s="228">
        <v>0.08</v>
      </c>
      <c r="F158" s="209"/>
      <c r="G158" s="227">
        <v>17</v>
      </c>
      <c r="H158" s="228">
        <v>0.29699999999999999</v>
      </c>
      <c r="I158" s="228">
        <v>0.05</v>
      </c>
      <c r="J158" s="209">
        <v>0</v>
      </c>
      <c r="K158" s="227">
        <v>21</v>
      </c>
      <c r="L158" s="228">
        <v>0.36599999999999999</v>
      </c>
      <c r="M158" s="228">
        <v>0.06</v>
      </c>
      <c r="N158" s="229">
        <v>0</v>
      </c>
      <c r="O158" s="227">
        <v>23</v>
      </c>
      <c r="P158" s="228">
        <v>0.40400000000000003</v>
      </c>
      <c r="Q158" s="228">
        <v>7.0000000000000007E-2</v>
      </c>
      <c r="R158" s="229">
        <v>0</v>
      </c>
    </row>
    <row r="159" spans="1:18" ht="15.75" x14ac:dyDescent="0.25">
      <c r="A159" s="92"/>
      <c r="B159" s="574" t="s">
        <v>199</v>
      </c>
      <c r="C159" s="227">
        <v>0</v>
      </c>
      <c r="D159" s="228">
        <v>0</v>
      </c>
      <c r="E159" s="228">
        <v>0</v>
      </c>
      <c r="F159" s="209"/>
      <c r="G159" s="227">
        <v>0</v>
      </c>
      <c r="H159" s="228">
        <v>0</v>
      </c>
      <c r="I159" s="228">
        <v>0</v>
      </c>
      <c r="J159" s="209">
        <v>0</v>
      </c>
      <c r="K159" s="227">
        <v>0</v>
      </c>
      <c r="L159" s="228">
        <v>0</v>
      </c>
      <c r="M159" s="228">
        <v>0</v>
      </c>
      <c r="N159" s="229">
        <v>0</v>
      </c>
      <c r="O159" s="227">
        <v>0</v>
      </c>
      <c r="P159" s="228">
        <v>0</v>
      </c>
      <c r="Q159" s="228">
        <v>0</v>
      </c>
      <c r="R159" s="229">
        <v>0</v>
      </c>
    </row>
    <row r="160" spans="1:18" ht="15.75" x14ac:dyDescent="0.25">
      <c r="A160" s="92"/>
      <c r="B160" s="574" t="s">
        <v>200</v>
      </c>
      <c r="C160" s="227">
        <v>51</v>
      </c>
      <c r="D160" s="228">
        <v>0.89700000000000002</v>
      </c>
      <c r="E160" s="228">
        <v>0.15</v>
      </c>
      <c r="F160" s="209"/>
      <c r="G160" s="227">
        <v>52</v>
      </c>
      <c r="H160" s="228">
        <v>0.91300000000000003</v>
      </c>
      <c r="I160" s="228">
        <v>0.15</v>
      </c>
      <c r="J160" s="209">
        <v>0</v>
      </c>
      <c r="K160" s="227">
        <v>61</v>
      </c>
      <c r="L160" s="228">
        <v>1.0669999999999999</v>
      </c>
      <c r="M160" s="228">
        <v>0.17</v>
      </c>
      <c r="N160" s="229">
        <v>0</v>
      </c>
      <c r="O160" s="227">
        <v>62</v>
      </c>
      <c r="P160" s="228">
        <v>1.099</v>
      </c>
      <c r="Q160" s="228">
        <v>0.18</v>
      </c>
      <c r="R160" s="229">
        <v>0</v>
      </c>
    </row>
    <row r="161" spans="1:18" ht="16.5" thickBot="1" x14ac:dyDescent="0.3">
      <c r="A161" s="94"/>
      <c r="B161" s="575" t="s">
        <v>201</v>
      </c>
      <c r="C161" s="230">
        <v>2</v>
      </c>
      <c r="D161" s="231">
        <v>3.7999999999999999E-2</v>
      </c>
      <c r="E161" s="231">
        <v>0.01</v>
      </c>
      <c r="F161" s="210"/>
      <c r="G161" s="230">
        <v>2</v>
      </c>
      <c r="H161" s="231">
        <v>3.7999999999999999E-2</v>
      </c>
      <c r="I161" s="231">
        <v>0.01</v>
      </c>
      <c r="J161" s="210">
        <v>0</v>
      </c>
      <c r="K161" s="243">
        <v>3</v>
      </c>
      <c r="L161" s="244">
        <v>4.8000000000000001E-2</v>
      </c>
      <c r="M161" s="244">
        <v>0.01</v>
      </c>
      <c r="N161" s="245">
        <v>0</v>
      </c>
      <c r="O161" s="243">
        <v>2</v>
      </c>
      <c r="P161" s="244">
        <v>0.04</v>
      </c>
      <c r="Q161" s="244">
        <v>0.01</v>
      </c>
      <c r="R161" s="245">
        <v>0</v>
      </c>
    </row>
    <row r="162" spans="1:18" ht="15.75" x14ac:dyDescent="0.25">
      <c r="A162" s="86" t="s">
        <v>108</v>
      </c>
      <c r="B162" s="511" t="s">
        <v>202</v>
      </c>
      <c r="C162" s="224">
        <v>0</v>
      </c>
      <c r="D162" s="225">
        <v>-2E-3</v>
      </c>
      <c r="E162" s="225">
        <v>0</v>
      </c>
      <c r="F162" s="211"/>
      <c r="G162" s="224">
        <v>0</v>
      </c>
      <c r="H162" s="225">
        <v>0</v>
      </c>
      <c r="I162" s="225">
        <v>0</v>
      </c>
      <c r="J162" s="211">
        <v>0</v>
      </c>
      <c r="K162" s="224">
        <v>0</v>
      </c>
      <c r="L162" s="225">
        <v>0</v>
      </c>
      <c r="M162" s="225">
        <v>0</v>
      </c>
      <c r="N162" s="226">
        <v>0</v>
      </c>
      <c r="O162" s="224">
        <v>0</v>
      </c>
      <c r="P162" s="225">
        <v>0</v>
      </c>
      <c r="Q162" s="225">
        <v>0</v>
      </c>
      <c r="R162" s="226">
        <v>0</v>
      </c>
    </row>
    <row r="163" spans="1:18" ht="15.75" x14ac:dyDescent="0.25">
      <c r="A163" s="92"/>
      <c r="B163" s="512" t="s">
        <v>203</v>
      </c>
      <c r="C163" s="227">
        <v>1</v>
      </c>
      <c r="D163" s="228">
        <v>0.01</v>
      </c>
      <c r="E163" s="228">
        <v>0</v>
      </c>
      <c r="F163" s="209"/>
      <c r="G163" s="227">
        <v>1</v>
      </c>
      <c r="H163" s="228">
        <v>1.4999999999999999E-2</v>
      </c>
      <c r="I163" s="228">
        <v>0</v>
      </c>
      <c r="J163" s="209">
        <v>0</v>
      </c>
      <c r="K163" s="227">
        <v>0</v>
      </c>
      <c r="L163" s="228">
        <v>-2E-3</v>
      </c>
      <c r="M163" s="228">
        <v>0</v>
      </c>
      <c r="N163" s="229">
        <v>0</v>
      </c>
      <c r="O163" s="227">
        <v>0</v>
      </c>
      <c r="P163" s="228">
        <v>-2E-3</v>
      </c>
      <c r="Q163" s="228">
        <v>0</v>
      </c>
      <c r="R163" s="229">
        <v>0</v>
      </c>
    </row>
    <row r="164" spans="1:18" ht="15.75" x14ac:dyDescent="0.25">
      <c r="A164" s="92"/>
      <c r="B164" s="512" t="s">
        <v>204</v>
      </c>
      <c r="C164" s="227">
        <v>7</v>
      </c>
      <c r="D164" s="228">
        <v>0.128</v>
      </c>
      <c r="E164" s="228">
        <v>0.03</v>
      </c>
      <c r="F164" s="209"/>
      <c r="G164" s="227">
        <v>9</v>
      </c>
      <c r="H164" s="228">
        <v>0.15</v>
      </c>
      <c r="I164" s="228">
        <v>0.03</v>
      </c>
      <c r="J164" s="209">
        <v>0</v>
      </c>
      <c r="K164" s="227">
        <v>10</v>
      </c>
      <c r="L164" s="228">
        <v>0.17299999999999999</v>
      </c>
      <c r="M164" s="228">
        <v>0.04</v>
      </c>
      <c r="N164" s="229">
        <v>0</v>
      </c>
      <c r="O164" s="227">
        <v>9</v>
      </c>
      <c r="P164" s="228">
        <v>0.155</v>
      </c>
      <c r="Q164" s="228">
        <v>0.03</v>
      </c>
      <c r="R164" s="229">
        <v>0</v>
      </c>
    </row>
    <row r="165" spans="1:18" ht="15.75" x14ac:dyDescent="0.25">
      <c r="A165" s="92"/>
      <c r="B165" s="512" t="s">
        <v>205</v>
      </c>
      <c r="C165" s="227">
        <v>5</v>
      </c>
      <c r="D165" s="228">
        <v>8.5000000000000006E-2</v>
      </c>
      <c r="E165" s="228">
        <v>0.02</v>
      </c>
      <c r="F165" s="209"/>
      <c r="G165" s="227">
        <v>12</v>
      </c>
      <c r="H165" s="228">
        <v>0.20899999999999999</v>
      </c>
      <c r="I165" s="228">
        <v>0.04</v>
      </c>
      <c r="J165" s="209">
        <v>0</v>
      </c>
      <c r="K165" s="227">
        <v>9</v>
      </c>
      <c r="L165" s="228">
        <v>0.16200000000000001</v>
      </c>
      <c r="M165" s="228">
        <v>0.03</v>
      </c>
      <c r="N165" s="229">
        <v>0</v>
      </c>
      <c r="O165" s="227">
        <v>12</v>
      </c>
      <c r="P165" s="228">
        <v>0.20599999999999999</v>
      </c>
      <c r="Q165" s="228">
        <v>0.04</v>
      </c>
      <c r="R165" s="229">
        <v>0</v>
      </c>
    </row>
    <row r="166" spans="1:18" ht="15.75" x14ac:dyDescent="0.25">
      <c r="A166" s="92"/>
      <c r="B166" s="512" t="s">
        <v>206</v>
      </c>
      <c r="C166" s="227">
        <v>6</v>
      </c>
      <c r="D166" s="228">
        <v>0.109</v>
      </c>
      <c r="E166" s="228">
        <v>0.02</v>
      </c>
      <c r="F166" s="209"/>
      <c r="G166" s="227">
        <v>7</v>
      </c>
      <c r="H166" s="228">
        <v>0.125</v>
      </c>
      <c r="I166" s="228">
        <v>0.03</v>
      </c>
      <c r="J166" s="209">
        <v>0</v>
      </c>
      <c r="K166" s="227">
        <v>9</v>
      </c>
      <c r="L166" s="228">
        <v>0.152</v>
      </c>
      <c r="M166" s="228">
        <v>0.03</v>
      </c>
      <c r="N166" s="229">
        <v>0</v>
      </c>
      <c r="O166" s="227">
        <v>8</v>
      </c>
      <c r="P166" s="228">
        <v>0.14599999999999999</v>
      </c>
      <c r="Q166" s="228">
        <v>0.03</v>
      </c>
      <c r="R166" s="229">
        <v>0</v>
      </c>
    </row>
    <row r="167" spans="1:18" ht="15.75" x14ac:dyDescent="0.25">
      <c r="A167" s="92"/>
      <c r="B167" s="513" t="s">
        <v>207</v>
      </c>
      <c r="C167" s="240">
        <v>0</v>
      </c>
      <c r="D167" s="241">
        <v>0</v>
      </c>
      <c r="E167" s="241">
        <v>0</v>
      </c>
      <c r="F167" s="246"/>
      <c r="G167" s="227">
        <v>0</v>
      </c>
      <c r="H167" s="228">
        <v>0</v>
      </c>
      <c r="I167" s="228">
        <v>0</v>
      </c>
      <c r="J167" s="209">
        <v>0</v>
      </c>
      <c r="K167" s="227">
        <v>0</v>
      </c>
      <c r="L167" s="228">
        <v>0</v>
      </c>
      <c r="M167" s="228">
        <v>0</v>
      </c>
      <c r="N167" s="229">
        <v>0</v>
      </c>
      <c r="O167" s="227">
        <v>0</v>
      </c>
      <c r="P167" s="228">
        <v>0</v>
      </c>
      <c r="Q167" s="228">
        <v>0</v>
      </c>
      <c r="R167" s="229">
        <v>0</v>
      </c>
    </row>
    <row r="168" spans="1:18" ht="15.75" x14ac:dyDescent="0.25">
      <c r="A168" s="92"/>
      <c r="B168" s="512" t="s">
        <v>208</v>
      </c>
      <c r="C168" s="227">
        <v>0</v>
      </c>
      <c r="D168" s="228">
        <v>0</v>
      </c>
      <c r="E168" s="228">
        <v>0</v>
      </c>
      <c r="F168" s="209"/>
      <c r="G168" s="227">
        <v>0</v>
      </c>
      <c r="H168" s="228">
        <v>0</v>
      </c>
      <c r="I168" s="228">
        <v>0</v>
      </c>
      <c r="J168" s="209">
        <v>0</v>
      </c>
      <c r="K168" s="227">
        <v>0</v>
      </c>
      <c r="L168" s="228">
        <v>0</v>
      </c>
      <c r="M168" s="228">
        <v>0</v>
      </c>
      <c r="N168" s="229">
        <v>0</v>
      </c>
      <c r="O168" s="227">
        <v>0</v>
      </c>
      <c r="P168" s="228">
        <v>0</v>
      </c>
      <c r="Q168" s="228">
        <v>0</v>
      </c>
      <c r="R168" s="229">
        <v>0</v>
      </c>
    </row>
    <row r="169" spans="1:18" ht="15.75" x14ac:dyDescent="0.25">
      <c r="A169" s="92"/>
      <c r="B169" s="512" t="s">
        <v>209</v>
      </c>
      <c r="C169" s="227">
        <v>0</v>
      </c>
      <c r="D169" s="228">
        <v>0</v>
      </c>
      <c r="E169" s="228">
        <v>0</v>
      </c>
      <c r="F169" s="209"/>
      <c r="G169" s="227">
        <v>0</v>
      </c>
      <c r="H169" s="228">
        <v>0</v>
      </c>
      <c r="I169" s="228">
        <v>0</v>
      </c>
      <c r="J169" s="209">
        <v>0</v>
      </c>
      <c r="K169" s="227">
        <v>0</v>
      </c>
      <c r="L169" s="228">
        <v>0</v>
      </c>
      <c r="M169" s="228">
        <v>0</v>
      </c>
      <c r="N169" s="229">
        <v>0</v>
      </c>
      <c r="O169" s="227">
        <v>0</v>
      </c>
      <c r="P169" s="228">
        <v>0</v>
      </c>
      <c r="Q169" s="228">
        <v>0</v>
      </c>
      <c r="R169" s="229">
        <v>0</v>
      </c>
    </row>
    <row r="170" spans="1:18" ht="15.75" x14ac:dyDescent="0.25">
      <c r="A170" s="92"/>
      <c r="B170" s="522" t="s">
        <v>210</v>
      </c>
      <c r="C170" s="227">
        <v>7</v>
      </c>
      <c r="D170" s="228">
        <v>0.124</v>
      </c>
      <c r="E170" s="228">
        <v>0.03</v>
      </c>
      <c r="F170" s="209"/>
      <c r="G170" s="227">
        <v>7</v>
      </c>
      <c r="H170" s="228">
        <v>0.11799999999999999</v>
      </c>
      <c r="I170" s="228">
        <v>0.02</v>
      </c>
      <c r="J170" s="209">
        <v>0</v>
      </c>
      <c r="K170" s="227">
        <v>9</v>
      </c>
      <c r="L170" s="228">
        <v>0.16200000000000001</v>
      </c>
      <c r="M170" s="228">
        <v>0.03</v>
      </c>
      <c r="N170" s="229">
        <v>0</v>
      </c>
      <c r="O170" s="227">
        <v>9</v>
      </c>
      <c r="P170" s="228">
        <v>0.154</v>
      </c>
      <c r="Q170" s="228">
        <v>0.03</v>
      </c>
      <c r="R170" s="229">
        <v>0</v>
      </c>
    </row>
    <row r="171" spans="1:18" ht="15.75" x14ac:dyDescent="0.25">
      <c r="A171" s="92"/>
      <c r="B171" s="512" t="s">
        <v>211</v>
      </c>
      <c r="C171" s="227">
        <v>21</v>
      </c>
      <c r="D171" s="228">
        <v>0.375</v>
      </c>
      <c r="E171" s="228">
        <v>0.08</v>
      </c>
      <c r="F171" s="209"/>
      <c r="G171" s="227">
        <v>21</v>
      </c>
      <c r="H171" s="228">
        <v>0.371</v>
      </c>
      <c r="I171" s="228">
        <v>0.08</v>
      </c>
      <c r="J171" s="209">
        <v>0</v>
      </c>
      <c r="K171" s="227">
        <v>23</v>
      </c>
      <c r="L171" s="228">
        <v>0.40100000000000002</v>
      </c>
      <c r="M171" s="228">
        <v>0.08</v>
      </c>
      <c r="N171" s="229">
        <v>0</v>
      </c>
      <c r="O171" s="227">
        <v>23</v>
      </c>
      <c r="P171" s="228">
        <v>0.40300000000000002</v>
      </c>
      <c r="Q171" s="228">
        <v>0.08</v>
      </c>
      <c r="R171" s="229">
        <v>0</v>
      </c>
    </row>
    <row r="172" spans="1:18" ht="15.75" x14ac:dyDescent="0.25">
      <c r="A172" s="92"/>
      <c r="B172" s="512" t="s">
        <v>212</v>
      </c>
      <c r="C172" s="227">
        <v>21</v>
      </c>
      <c r="D172" s="228">
        <v>0.36499999999999999</v>
      </c>
      <c r="E172" s="228">
        <v>7.0000000000000007E-2</v>
      </c>
      <c r="F172" s="209"/>
      <c r="G172" s="227">
        <v>25</v>
      </c>
      <c r="H172" s="228">
        <v>0.42699999999999999</v>
      </c>
      <c r="I172" s="228">
        <v>0.09</v>
      </c>
      <c r="J172" s="209">
        <v>0</v>
      </c>
      <c r="K172" s="227">
        <v>33</v>
      </c>
      <c r="L172" s="228">
        <v>0.56200000000000006</v>
      </c>
      <c r="M172" s="228">
        <v>0.12</v>
      </c>
      <c r="N172" s="229">
        <v>0</v>
      </c>
      <c r="O172" s="227">
        <v>32</v>
      </c>
      <c r="P172" s="228">
        <v>0.56100000000000005</v>
      </c>
      <c r="Q172" s="228">
        <v>0.12</v>
      </c>
      <c r="R172" s="229">
        <v>0</v>
      </c>
    </row>
    <row r="173" spans="1:18" ht="15.75" x14ac:dyDescent="0.25">
      <c r="A173" s="92"/>
      <c r="B173" s="512" t="s">
        <v>213</v>
      </c>
      <c r="C173" s="227">
        <v>10</v>
      </c>
      <c r="D173" s="228">
        <v>0.17799999999999999</v>
      </c>
      <c r="E173" s="228">
        <v>0.04</v>
      </c>
      <c r="F173" s="209"/>
      <c r="G173" s="227">
        <v>16</v>
      </c>
      <c r="H173" s="228">
        <v>0.27700000000000002</v>
      </c>
      <c r="I173" s="228">
        <v>0.06</v>
      </c>
      <c r="J173" s="209">
        <v>0</v>
      </c>
      <c r="K173" s="227">
        <v>18</v>
      </c>
      <c r="L173" s="228">
        <v>0.315</v>
      </c>
      <c r="M173" s="228">
        <v>0.06</v>
      </c>
      <c r="N173" s="229">
        <v>0</v>
      </c>
      <c r="O173" s="227">
        <v>19</v>
      </c>
      <c r="P173" s="228">
        <v>0.32500000000000001</v>
      </c>
      <c r="Q173" s="228">
        <v>7.0000000000000007E-2</v>
      </c>
      <c r="R173" s="229">
        <v>0</v>
      </c>
    </row>
    <row r="174" spans="1:18" ht="16.5" thickBot="1" x14ac:dyDescent="0.3">
      <c r="A174" s="94"/>
      <c r="B174" s="515" t="s">
        <v>214</v>
      </c>
      <c r="C174" s="230">
        <v>48</v>
      </c>
      <c r="D174" s="231">
        <v>0.84299999999999997</v>
      </c>
      <c r="E174" s="231">
        <v>0.17</v>
      </c>
      <c r="F174" s="210"/>
      <c r="G174" s="230">
        <v>53</v>
      </c>
      <c r="H174" s="231">
        <v>0.91300000000000003</v>
      </c>
      <c r="I174" s="231">
        <v>0.19</v>
      </c>
      <c r="J174" s="210">
        <v>0</v>
      </c>
      <c r="K174" s="230">
        <v>60</v>
      </c>
      <c r="L174" s="231">
        <v>1.0469999999999999</v>
      </c>
      <c r="M174" s="231">
        <v>0.21</v>
      </c>
      <c r="N174" s="232">
        <v>0</v>
      </c>
      <c r="O174" s="230">
        <v>59</v>
      </c>
      <c r="P174" s="231">
        <v>1.0349999999999999</v>
      </c>
      <c r="Q174" s="231">
        <v>0.21</v>
      </c>
      <c r="R174" s="232">
        <v>0</v>
      </c>
    </row>
    <row r="175" spans="1:18" ht="16.5" thickBot="1" x14ac:dyDescent="0.3">
      <c r="A175" s="174" t="s">
        <v>97</v>
      </c>
      <c r="B175" s="577" t="s">
        <v>132</v>
      </c>
      <c r="C175" s="230">
        <v>2</v>
      </c>
      <c r="D175" s="231">
        <v>1.7999999999999999E-2</v>
      </c>
      <c r="E175" s="231">
        <v>2.1000000000000001E-2</v>
      </c>
      <c r="F175" s="210"/>
      <c r="G175" s="233">
        <v>2</v>
      </c>
      <c r="H175" s="234">
        <v>1.7999999999999999E-2</v>
      </c>
      <c r="I175" s="234">
        <v>0.02</v>
      </c>
      <c r="J175" s="235">
        <v>0</v>
      </c>
      <c r="K175" s="240">
        <v>2</v>
      </c>
      <c r="L175" s="240">
        <v>1.9E-2</v>
      </c>
      <c r="M175" s="240">
        <v>1.9E-2</v>
      </c>
      <c r="N175" s="578">
        <v>0</v>
      </c>
      <c r="O175" s="579">
        <v>2</v>
      </c>
      <c r="P175" s="580">
        <v>2.1000000000000001E-2</v>
      </c>
      <c r="Q175" s="580">
        <v>2.1000000000000001E-2</v>
      </c>
      <c r="R175" s="581">
        <v>0</v>
      </c>
    </row>
    <row r="176" spans="1:18" ht="16.5" thickBot="1" x14ac:dyDescent="0.3">
      <c r="A176" s="175" t="s">
        <v>108</v>
      </c>
      <c r="B176" s="526" t="s">
        <v>133</v>
      </c>
      <c r="C176" s="230">
        <v>2</v>
      </c>
      <c r="D176" s="231">
        <v>2.7E-2</v>
      </c>
      <c r="E176" s="231">
        <v>2.4E-2</v>
      </c>
      <c r="F176" s="210"/>
      <c r="G176" s="579">
        <v>3</v>
      </c>
      <c r="H176" s="582">
        <v>3.5000000000000003E-2</v>
      </c>
      <c r="I176" s="582">
        <v>3.1E-2</v>
      </c>
      <c r="J176" s="583">
        <v>0</v>
      </c>
      <c r="K176" s="233">
        <v>3</v>
      </c>
      <c r="L176" s="233">
        <v>3.4000000000000002E-2</v>
      </c>
      <c r="M176" s="233">
        <v>0.03</v>
      </c>
      <c r="N176" s="584">
        <v>0</v>
      </c>
      <c r="O176" s="585">
        <v>3</v>
      </c>
      <c r="P176" s="585">
        <v>3.5000000000000003E-2</v>
      </c>
      <c r="Q176" s="585">
        <v>3.1E-2</v>
      </c>
      <c r="R176" s="586">
        <v>0</v>
      </c>
    </row>
    <row r="177" spans="1:18" ht="15.75" x14ac:dyDescent="0.25">
      <c r="A177" s="176" t="s">
        <v>136</v>
      </c>
      <c r="B177" s="573" t="s">
        <v>9</v>
      </c>
      <c r="C177" s="253">
        <v>6</v>
      </c>
      <c r="D177" s="251"/>
      <c r="E177" s="251"/>
      <c r="F177" s="254"/>
      <c r="G177" s="250">
        <v>6</v>
      </c>
      <c r="H177" s="251"/>
      <c r="I177" s="251"/>
      <c r="J177" s="252"/>
      <c r="K177" s="253">
        <v>6</v>
      </c>
      <c r="L177" s="251"/>
      <c r="M177" s="251"/>
      <c r="N177" s="254"/>
      <c r="O177" s="250">
        <v>6</v>
      </c>
      <c r="P177" s="251"/>
      <c r="Q177" s="251"/>
      <c r="R177" s="254"/>
    </row>
    <row r="178" spans="1:18" ht="16.5" thickBot="1" x14ac:dyDescent="0.3">
      <c r="A178" s="177"/>
      <c r="B178" s="575" t="s">
        <v>10</v>
      </c>
      <c r="C178" s="587">
        <v>6</v>
      </c>
      <c r="D178" s="588"/>
      <c r="E178" s="588"/>
      <c r="F178" s="589"/>
      <c r="G178" s="590">
        <v>6</v>
      </c>
      <c r="H178" s="588"/>
      <c r="I178" s="588"/>
      <c r="J178" s="591"/>
      <c r="K178" s="587">
        <v>6</v>
      </c>
      <c r="L178" s="588"/>
      <c r="M178" s="588"/>
      <c r="N178" s="589"/>
      <c r="O178" s="590">
        <v>6</v>
      </c>
      <c r="P178" s="588"/>
      <c r="Q178" s="588"/>
      <c r="R178" s="589"/>
    </row>
    <row r="179" spans="1:18" ht="15.75" x14ac:dyDescent="0.25">
      <c r="A179" s="128" t="s">
        <v>137</v>
      </c>
      <c r="B179" s="573" t="s">
        <v>9</v>
      </c>
      <c r="C179" s="247">
        <v>14</v>
      </c>
      <c r="D179" s="248"/>
      <c r="E179" s="248"/>
      <c r="F179" s="249"/>
      <c r="G179" s="247">
        <v>14</v>
      </c>
      <c r="H179" s="248"/>
      <c r="I179" s="248"/>
      <c r="J179" s="249"/>
      <c r="K179" s="247">
        <v>14</v>
      </c>
      <c r="L179" s="248"/>
      <c r="M179" s="248"/>
      <c r="N179" s="249"/>
      <c r="O179" s="247">
        <v>14</v>
      </c>
      <c r="P179" s="248"/>
      <c r="Q179" s="248"/>
      <c r="R179" s="249"/>
    </row>
    <row r="180" spans="1:18" ht="16.5" thickBot="1" x14ac:dyDescent="0.3">
      <c r="A180" s="130"/>
      <c r="B180" s="575" t="s">
        <v>10</v>
      </c>
      <c r="C180" s="587">
        <v>14</v>
      </c>
      <c r="D180" s="588"/>
      <c r="E180" s="588"/>
      <c r="F180" s="589"/>
      <c r="G180" s="587">
        <v>14</v>
      </c>
      <c r="H180" s="588"/>
      <c r="I180" s="588"/>
      <c r="J180" s="589"/>
      <c r="K180" s="587">
        <v>14</v>
      </c>
      <c r="L180" s="588"/>
      <c r="M180" s="588"/>
      <c r="N180" s="589"/>
      <c r="O180" s="587">
        <v>14</v>
      </c>
      <c r="P180" s="588"/>
      <c r="Q180" s="588"/>
      <c r="R180" s="589"/>
    </row>
    <row r="181" spans="1:18" ht="16.5" thickBot="1" x14ac:dyDescent="0.3">
      <c r="B181" s="178" t="s">
        <v>140</v>
      </c>
      <c r="C181" s="152">
        <v>4.1666666666666664E-2</v>
      </c>
      <c r="D181" s="153"/>
      <c r="E181" s="153"/>
      <c r="F181" s="154"/>
      <c r="G181" s="152">
        <v>0.29166666666666702</v>
      </c>
      <c r="H181" s="153"/>
      <c r="I181" s="153"/>
      <c r="J181" s="154"/>
      <c r="K181" s="152">
        <v>0.41666666666666702</v>
      </c>
      <c r="L181" s="153"/>
      <c r="M181" s="153"/>
      <c r="N181" s="153"/>
      <c r="O181" s="152">
        <v>0.70833333333333304</v>
      </c>
      <c r="P181" s="153"/>
      <c r="Q181" s="153"/>
      <c r="R181" s="154"/>
    </row>
    <row r="182" spans="1:18" ht="15.75" x14ac:dyDescent="0.2">
      <c r="B182" s="179" t="s">
        <v>215</v>
      </c>
      <c r="C182" s="182">
        <v>230</v>
      </c>
      <c r="D182" s="183"/>
      <c r="E182" s="183"/>
      <c r="F182" s="184"/>
      <c r="G182" s="182">
        <v>229</v>
      </c>
      <c r="H182" s="183"/>
      <c r="I182" s="183"/>
      <c r="J182" s="184"/>
      <c r="K182" s="182">
        <v>230</v>
      </c>
      <c r="L182" s="183"/>
      <c r="M182" s="183"/>
      <c r="N182" s="184"/>
      <c r="O182" s="182">
        <v>232</v>
      </c>
      <c r="P182" s="183"/>
      <c r="Q182" s="183"/>
      <c r="R182" s="184"/>
    </row>
    <row r="183" spans="1:18" ht="15.75" x14ac:dyDescent="0.2">
      <c r="B183" s="180" t="s">
        <v>216</v>
      </c>
      <c r="C183" s="185">
        <v>230</v>
      </c>
      <c r="D183" s="186"/>
      <c r="E183" s="186"/>
      <c r="F183" s="187"/>
      <c r="G183" s="185">
        <v>229</v>
      </c>
      <c r="H183" s="186"/>
      <c r="I183" s="186"/>
      <c r="J183" s="187"/>
      <c r="K183" s="185">
        <v>230</v>
      </c>
      <c r="L183" s="186"/>
      <c r="M183" s="186"/>
      <c r="N183" s="187"/>
      <c r="O183" s="185">
        <v>232</v>
      </c>
      <c r="P183" s="186"/>
      <c r="Q183" s="186"/>
      <c r="R183" s="187"/>
    </row>
    <row r="184" spans="1:18" ht="15.75" x14ac:dyDescent="0.2">
      <c r="B184" s="180" t="s">
        <v>217</v>
      </c>
      <c r="C184" s="185">
        <v>119</v>
      </c>
      <c r="D184" s="186"/>
      <c r="E184" s="186"/>
      <c r="F184" s="187"/>
      <c r="G184" s="185">
        <v>118</v>
      </c>
      <c r="H184" s="186"/>
      <c r="I184" s="186"/>
      <c r="J184" s="187"/>
      <c r="K184" s="185">
        <v>119</v>
      </c>
      <c r="L184" s="186"/>
      <c r="M184" s="186"/>
      <c r="N184" s="187"/>
      <c r="O184" s="185">
        <v>119</v>
      </c>
      <c r="P184" s="186"/>
      <c r="Q184" s="186"/>
      <c r="R184" s="187"/>
    </row>
    <row r="185" spans="1:18" ht="15.75" x14ac:dyDescent="0.2">
      <c r="B185" s="180" t="s">
        <v>218</v>
      </c>
      <c r="C185" s="185">
        <v>119</v>
      </c>
      <c r="D185" s="186"/>
      <c r="E185" s="186"/>
      <c r="F185" s="187"/>
      <c r="G185" s="185">
        <v>118</v>
      </c>
      <c r="H185" s="186"/>
      <c r="I185" s="186"/>
      <c r="J185" s="187"/>
      <c r="K185" s="185">
        <v>119</v>
      </c>
      <c r="L185" s="186"/>
      <c r="M185" s="186"/>
      <c r="N185" s="187"/>
      <c r="O185" s="185">
        <v>119</v>
      </c>
      <c r="P185" s="186"/>
      <c r="Q185" s="186"/>
      <c r="R185" s="187"/>
    </row>
    <row r="186" spans="1:18" ht="15.75" x14ac:dyDescent="0.2">
      <c r="B186" s="180" t="s">
        <v>147</v>
      </c>
      <c r="C186" s="185">
        <v>10.199999999999999</v>
      </c>
      <c r="D186" s="186"/>
      <c r="E186" s="186"/>
      <c r="F186" s="187"/>
      <c r="G186" s="185">
        <v>10.199999999999999</v>
      </c>
      <c r="H186" s="186"/>
      <c r="I186" s="186"/>
      <c r="J186" s="187"/>
      <c r="K186" s="185">
        <v>10.199999999999999</v>
      </c>
      <c r="L186" s="186"/>
      <c r="M186" s="186"/>
      <c r="N186" s="187"/>
      <c r="O186" s="185">
        <v>10.3</v>
      </c>
      <c r="P186" s="186"/>
      <c r="Q186" s="186"/>
      <c r="R186" s="187"/>
    </row>
    <row r="187" spans="1:18" ht="16.5" thickBot="1" x14ac:dyDescent="0.25">
      <c r="B187" s="181" t="s">
        <v>148</v>
      </c>
      <c r="C187" s="188">
        <v>10.3</v>
      </c>
      <c r="D187" s="189"/>
      <c r="E187" s="189"/>
      <c r="F187" s="190"/>
      <c r="G187" s="188">
        <v>10.199999999999999</v>
      </c>
      <c r="H187" s="189"/>
      <c r="I187" s="189"/>
      <c r="J187" s="190"/>
      <c r="K187" s="188">
        <v>10.199999999999999</v>
      </c>
      <c r="L187" s="189"/>
      <c r="M187" s="189"/>
      <c r="N187" s="190"/>
      <c r="O187" s="188">
        <v>10.3</v>
      </c>
      <c r="P187" s="189"/>
      <c r="Q187" s="189"/>
      <c r="R187" s="190"/>
    </row>
    <row r="188" spans="1:18" ht="15.75" x14ac:dyDescent="0.25">
      <c r="B188" s="545"/>
      <c r="C188" s="545"/>
      <c r="D188" s="545"/>
      <c r="E188" s="545"/>
      <c r="F188" s="545"/>
      <c r="G188" s="545"/>
      <c r="H188" s="545"/>
      <c r="I188" s="545"/>
      <c r="J188" s="545"/>
      <c r="K188" s="545"/>
      <c r="L188" s="546"/>
      <c r="M188" s="545"/>
      <c r="N188" s="545"/>
      <c r="O188" s="545"/>
      <c r="P188" s="545"/>
      <c r="Q188" s="545"/>
      <c r="R188" s="545"/>
    </row>
    <row r="189" spans="1:18" ht="16.5" thickBot="1" x14ac:dyDescent="0.3">
      <c r="B189" s="545"/>
      <c r="C189" s="458" t="s">
        <v>219</v>
      </c>
      <c r="D189" s="545"/>
      <c r="E189" s="545"/>
      <c r="F189" s="545"/>
      <c r="G189" s="545"/>
      <c r="H189" s="545"/>
      <c r="I189" s="545"/>
      <c r="J189" s="545"/>
      <c r="K189" s="545"/>
      <c r="L189" s="546"/>
      <c r="M189" s="545"/>
      <c r="N189" s="545"/>
      <c r="O189" s="545"/>
      <c r="P189" s="545"/>
      <c r="Q189" s="545"/>
      <c r="R189" s="545"/>
    </row>
    <row r="190" spans="1:18" ht="15.75" x14ac:dyDescent="0.25">
      <c r="A190" s="191" t="s">
        <v>219</v>
      </c>
      <c r="B190" s="192" t="s">
        <v>52</v>
      </c>
      <c r="C190" s="338">
        <v>4.1666666666666664E-2</v>
      </c>
      <c r="D190" s="213"/>
      <c r="E190" s="213"/>
      <c r="F190" s="213"/>
      <c r="G190" s="215">
        <v>0.29166666666666669</v>
      </c>
      <c r="H190" s="216"/>
      <c r="I190" s="216"/>
      <c r="J190" s="216"/>
      <c r="K190" s="215">
        <v>0.41666666666666669</v>
      </c>
      <c r="L190" s="216"/>
      <c r="M190" s="216"/>
      <c r="N190" s="216"/>
      <c r="O190" s="218">
        <v>0.70833333333333337</v>
      </c>
      <c r="P190" s="219"/>
      <c r="Q190" s="219"/>
      <c r="R190" s="220"/>
    </row>
    <row r="191" spans="1:18" ht="16.5" thickBot="1" x14ac:dyDescent="0.25">
      <c r="A191" s="193"/>
      <c r="B191" s="194"/>
      <c r="C191" s="223" t="s">
        <v>53</v>
      </c>
      <c r="D191" s="222" t="s">
        <v>54</v>
      </c>
      <c r="E191" s="222" t="s">
        <v>55</v>
      </c>
      <c r="F191" s="70" t="s">
        <v>291</v>
      </c>
      <c r="G191" s="221" t="s">
        <v>53</v>
      </c>
      <c r="H191" s="222" t="s">
        <v>54</v>
      </c>
      <c r="I191" s="222" t="s">
        <v>55</v>
      </c>
      <c r="J191" s="70" t="s">
        <v>291</v>
      </c>
      <c r="K191" s="342" t="s">
        <v>53</v>
      </c>
      <c r="L191" s="343" t="s">
        <v>54</v>
      </c>
      <c r="M191" s="343" t="s">
        <v>55</v>
      </c>
      <c r="N191" s="195" t="s">
        <v>291</v>
      </c>
      <c r="O191" s="342" t="s">
        <v>53</v>
      </c>
      <c r="P191" s="343" t="s">
        <v>54</v>
      </c>
      <c r="Q191" s="343" t="s">
        <v>55</v>
      </c>
      <c r="R191" s="171" t="s">
        <v>291</v>
      </c>
    </row>
    <row r="192" spans="1:18" ht="15.75" x14ac:dyDescent="0.25">
      <c r="A192" s="193"/>
      <c r="B192" s="573" t="s">
        <v>220</v>
      </c>
      <c r="C192" s="310">
        <v>0</v>
      </c>
      <c r="D192" s="311">
        <v>0</v>
      </c>
      <c r="E192" s="311">
        <v>0</v>
      </c>
      <c r="F192" s="349">
        <v>0</v>
      </c>
      <c r="G192" s="310">
        <v>0</v>
      </c>
      <c r="H192" s="311">
        <v>0</v>
      </c>
      <c r="I192" s="311">
        <v>0</v>
      </c>
      <c r="J192" s="349">
        <v>0</v>
      </c>
      <c r="K192" s="325">
        <v>0</v>
      </c>
      <c r="L192" s="326">
        <v>0</v>
      </c>
      <c r="M192" s="326">
        <v>0</v>
      </c>
      <c r="N192" s="347">
        <v>0</v>
      </c>
      <c r="O192" s="325">
        <v>0</v>
      </c>
      <c r="P192" s="326">
        <v>0</v>
      </c>
      <c r="Q192" s="326">
        <v>0</v>
      </c>
      <c r="R192" s="327">
        <v>0</v>
      </c>
    </row>
    <row r="193" spans="1:18" ht="15.75" x14ac:dyDescent="0.25">
      <c r="A193" s="193"/>
      <c r="B193" s="574" t="s">
        <v>221</v>
      </c>
      <c r="C193" s="313">
        <v>28</v>
      </c>
      <c r="D193" s="314">
        <v>11.011000000000001</v>
      </c>
      <c r="E193" s="314">
        <v>3.2050000000000001</v>
      </c>
      <c r="F193" s="350">
        <v>8.5999999999999993E-2</v>
      </c>
      <c r="G193" s="313">
        <v>30</v>
      </c>
      <c r="H193" s="314">
        <v>11.433</v>
      </c>
      <c r="I193" s="314">
        <v>3.1390000000000002</v>
      </c>
      <c r="J193" s="350">
        <v>9.2999999999999999E-2</v>
      </c>
      <c r="K193" s="313">
        <v>37</v>
      </c>
      <c r="L193" s="314">
        <v>14.468</v>
      </c>
      <c r="M193" s="314">
        <v>4.0819999999999999</v>
      </c>
      <c r="N193" s="350">
        <v>0.15</v>
      </c>
      <c r="O193" s="313">
        <v>36</v>
      </c>
      <c r="P193" s="314">
        <v>13.79</v>
      </c>
      <c r="Q193" s="314">
        <v>3.8929999999999998</v>
      </c>
      <c r="R193" s="315">
        <v>0.13500000000000001</v>
      </c>
    </row>
    <row r="194" spans="1:18" ht="15.75" x14ac:dyDescent="0.25">
      <c r="A194" s="193"/>
      <c r="B194" s="574" t="s">
        <v>222</v>
      </c>
      <c r="C194" s="313">
        <v>0</v>
      </c>
      <c r="D194" s="314">
        <v>0</v>
      </c>
      <c r="E194" s="314">
        <v>0</v>
      </c>
      <c r="F194" s="350"/>
      <c r="G194" s="313">
        <v>0</v>
      </c>
      <c r="H194" s="314">
        <v>0</v>
      </c>
      <c r="I194" s="314">
        <v>0</v>
      </c>
      <c r="J194" s="350">
        <v>0</v>
      </c>
      <c r="K194" s="313">
        <v>0</v>
      </c>
      <c r="L194" s="314">
        <v>0</v>
      </c>
      <c r="M194" s="314">
        <v>0</v>
      </c>
      <c r="N194" s="350">
        <v>0</v>
      </c>
      <c r="O194" s="313">
        <v>0</v>
      </c>
      <c r="P194" s="314">
        <v>0</v>
      </c>
      <c r="Q194" s="314">
        <v>0</v>
      </c>
      <c r="R194" s="315">
        <v>0</v>
      </c>
    </row>
    <row r="195" spans="1:18" ht="15.75" x14ac:dyDescent="0.25">
      <c r="A195" s="193"/>
      <c r="B195" s="574" t="s">
        <v>223</v>
      </c>
      <c r="C195" s="313">
        <v>596</v>
      </c>
      <c r="D195" s="314">
        <v>-10.239000000000001</v>
      </c>
      <c r="E195" s="314">
        <v>-2.8650000000000002</v>
      </c>
      <c r="F195" s="350"/>
      <c r="G195" s="313">
        <v>622</v>
      </c>
      <c r="H195" s="314">
        <v>-10.722</v>
      </c>
      <c r="I195" s="314">
        <v>-2.8290000000000002</v>
      </c>
      <c r="J195" s="350">
        <v>0</v>
      </c>
      <c r="K195" s="313">
        <v>786</v>
      </c>
      <c r="L195" s="314">
        <v>-13.662000000000001</v>
      </c>
      <c r="M195" s="314">
        <v>-3.72</v>
      </c>
      <c r="N195" s="350">
        <v>0</v>
      </c>
      <c r="O195" s="313">
        <v>746</v>
      </c>
      <c r="P195" s="314">
        <v>-12.975</v>
      </c>
      <c r="Q195" s="314">
        <v>-3.5219999999999998</v>
      </c>
      <c r="R195" s="315">
        <v>0</v>
      </c>
    </row>
    <row r="196" spans="1:18" ht="15.75" x14ac:dyDescent="0.25">
      <c r="A196" s="193"/>
      <c r="B196" s="574" t="s">
        <v>224</v>
      </c>
      <c r="C196" s="313">
        <v>0</v>
      </c>
      <c r="D196" s="314">
        <v>0</v>
      </c>
      <c r="E196" s="314">
        <v>0</v>
      </c>
      <c r="F196" s="350">
        <v>0</v>
      </c>
      <c r="G196" s="313">
        <v>0</v>
      </c>
      <c r="H196" s="314">
        <v>0</v>
      </c>
      <c r="I196" s="314">
        <v>0</v>
      </c>
      <c r="J196" s="350">
        <v>0</v>
      </c>
      <c r="K196" s="313">
        <v>0</v>
      </c>
      <c r="L196" s="314">
        <v>0</v>
      </c>
      <c r="M196" s="314">
        <v>0</v>
      </c>
      <c r="N196" s="350">
        <v>0</v>
      </c>
      <c r="O196" s="313">
        <v>0</v>
      </c>
      <c r="P196" s="314">
        <v>0</v>
      </c>
      <c r="Q196" s="314">
        <v>0</v>
      </c>
      <c r="R196" s="315">
        <v>0</v>
      </c>
    </row>
    <row r="197" spans="1:18" ht="16.5" thickBot="1" x14ac:dyDescent="0.3">
      <c r="A197" s="196"/>
      <c r="B197" s="575" t="s">
        <v>225</v>
      </c>
      <c r="C197" s="316">
        <v>77</v>
      </c>
      <c r="D197" s="317">
        <v>-0.77200000000000002</v>
      </c>
      <c r="E197" s="317">
        <v>-0.34</v>
      </c>
      <c r="F197" s="352">
        <v>0</v>
      </c>
      <c r="G197" s="322">
        <v>71</v>
      </c>
      <c r="H197" s="323">
        <v>-0.71099999999999997</v>
      </c>
      <c r="I197" s="323">
        <v>-0.31</v>
      </c>
      <c r="J197" s="354">
        <v>0</v>
      </c>
      <c r="K197" s="316">
        <v>81</v>
      </c>
      <c r="L197" s="317">
        <v>-0.80600000000000005</v>
      </c>
      <c r="M197" s="317">
        <v>-0.36199999999999999</v>
      </c>
      <c r="N197" s="352">
        <v>0</v>
      </c>
      <c r="O197" s="316">
        <v>82</v>
      </c>
      <c r="P197" s="317">
        <v>-0.81499999999999995</v>
      </c>
      <c r="Q197" s="317">
        <v>-0.371</v>
      </c>
      <c r="R197" s="318">
        <v>0</v>
      </c>
    </row>
    <row r="198" spans="1:18" ht="15.75" x14ac:dyDescent="0.25">
      <c r="A198" s="197" t="s">
        <v>97</v>
      </c>
      <c r="B198" s="592" t="s">
        <v>226</v>
      </c>
      <c r="C198" s="310">
        <v>190</v>
      </c>
      <c r="D198" s="311">
        <v>3.0110000000000001</v>
      </c>
      <c r="E198" s="311">
        <v>1.5609999999999999</v>
      </c>
      <c r="F198" s="349"/>
      <c r="G198" s="310">
        <v>162</v>
      </c>
      <c r="H198" s="311">
        <v>2.5630000000000002</v>
      </c>
      <c r="I198" s="311">
        <v>1.33</v>
      </c>
      <c r="J198" s="349">
        <v>0</v>
      </c>
      <c r="K198" s="310">
        <v>196</v>
      </c>
      <c r="L198" s="311">
        <v>3.1139999999999999</v>
      </c>
      <c r="M198" s="311">
        <v>1.583</v>
      </c>
      <c r="N198" s="349">
        <v>0</v>
      </c>
      <c r="O198" s="310">
        <v>193</v>
      </c>
      <c r="P198" s="311">
        <v>3.1139999999999999</v>
      </c>
      <c r="Q198" s="311">
        <v>1.468</v>
      </c>
      <c r="R198" s="312">
        <v>0</v>
      </c>
    </row>
    <row r="199" spans="1:18" ht="15.75" x14ac:dyDescent="0.25">
      <c r="A199" s="198"/>
      <c r="B199" s="592" t="s">
        <v>227</v>
      </c>
      <c r="C199" s="313">
        <v>4</v>
      </c>
      <c r="D199" s="314">
        <v>2.5000000000000001E-2</v>
      </c>
      <c r="E199" s="314">
        <v>5.8000000000000003E-2</v>
      </c>
      <c r="F199" s="350"/>
      <c r="G199" s="313">
        <v>6</v>
      </c>
      <c r="H199" s="314">
        <v>5.6000000000000001E-2</v>
      </c>
      <c r="I199" s="314">
        <v>8.5000000000000006E-2</v>
      </c>
      <c r="J199" s="350">
        <v>0</v>
      </c>
      <c r="K199" s="313">
        <v>28</v>
      </c>
      <c r="L199" s="314">
        <v>0.47199999999999998</v>
      </c>
      <c r="M199" s="314">
        <v>0.185</v>
      </c>
      <c r="N199" s="350">
        <v>0</v>
      </c>
      <c r="O199" s="313">
        <v>17</v>
      </c>
      <c r="P199" s="314">
        <v>0.28000000000000003</v>
      </c>
      <c r="Q199" s="314">
        <v>0.129</v>
      </c>
      <c r="R199" s="315">
        <v>0</v>
      </c>
    </row>
    <row r="200" spans="1:18" ht="15.75" x14ac:dyDescent="0.25">
      <c r="A200" s="198"/>
      <c r="B200" s="592" t="s">
        <v>228</v>
      </c>
      <c r="C200" s="313">
        <v>45</v>
      </c>
      <c r="D200" s="314">
        <v>0.79900000000000004</v>
      </c>
      <c r="E200" s="314">
        <v>-6.0000000000000001E-3</v>
      </c>
      <c r="F200" s="350"/>
      <c r="G200" s="313">
        <v>62</v>
      </c>
      <c r="H200" s="314">
        <v>1.1000000000000001</v>
      </c>
      <c r="I200" s="314">
        <v>0.123</v>
      </c>
      <c r="J200" s="350">
        <v>0</v>
      </c>
      <c r="K200" s="313">
        <v>63</v>
      </c>
      <c r="L200" s="314">
        <v>1.121</v>
      </c>
      <c r="M200" s="314">
        <v>1.6E-2</v>
      </c>
      <c r="N200" s="350">
        <v>0</v>
      </c>
      <c r="O200" s="313">
        <v>58</v>
      </c>
      <c r="P200" s="314">
        <v>1.0309999999999999</v>
      </c>
      <c r="Q200" s="314">
        <v>2.5000000000000001E-2</v>
      </c>
      <c r="R200" s="315">
        <v>0</v>
      </c>
    </row>
    <row r="201" spans="1:18" ht="15.75" x14ac:dyDescent="0.25">
      <c r="A201" s="198"/>
      <c r="B201" s="592" t="s">
        <v>229</v>
      </c>
      <c r="C201" s="313">
        <v>138</v>
      </c>
      <c r="D201" s="314">
        <v>2.4020000000000001</v>
      </c>
      <c r="E201" s="314">
        <v>0.56999999999999995</v>
      </c>
      <c r="F201" s="350"/>
      <c r="G201" s="313">
        <v>149</v>
      </c>
      <c r="H201" s="314">
        <v>2.5920000000000001</v>
      </c>
      <c r="I201" s="314">
        <v>0.55300000000000005</v>
      </c>
      <c r="J201" s="350">
        <v>0</v>
      </c>
      <c r="K201" s="313">
        <v>195</v>
      </c>
      <c r="L201" s="314">
        <v>3.3540000000000001</v>
      </c>
      <c r="M201" s="314">
        <v>0.93200000000000005</v>
      </c>
      <c r="N201" s="350">
        <v>0</v>
      </c>
      <c r="O201" s="313">
        <v>184</v>
      </c>
      <c r="P201" s="314">
        <v>3.1819999999999999</v>
      </c>
      <c r="Q201" s="314">
        <v>0.79700000000000004</v>
      </c>
      <c r="R201" s="315">
        <v>0</v>
      </c>
    </row>
    <row r="202" spans="1:18" ht="15.75" x14ac:dyDescent="0.25">
      <c r="A202" s="198"/>
      <c r="B202" s="592" t="s">
        <v>230</v>
      </c>
      <c r="C202" s="313">
        <v>1</v>
      </c>
      <c r="D202" s="314">
        <v>1.7999999999999999E-2</v>
      </c>
      <c r="E202" s="314">
        <v>-1.4E-2</v>
      </c>
      <c r="F202" s="350"/>
      <c r="G202" s="313">
        <v>2</v>
      </c>
      <c r="H202" s="314">
        <v>3.4000000000000002E-2</v>
      </c>
      <c r="I202" s="314">
        <v>-1.7999999999999999E-2</v>
      </c>
      <c r="J202" s="350">
        <v>0</v>
      </c>
      <c r="K202" s="313">
        <v>2</v>
      </c>
      <c r="L202" s="314">
        <v>3.1E-2</v>
      </c>
      <c r="M202" s="314">
        <v>-1.7000000000000001E-2</v>
      </c>
      <c r="N202" s="350">
        <v>0</v>
      </c>
      <c r="O202" s="313">
        <v>2</v>
      </c>
      <c r="P202" s="314">
        <v>3.2000000000000001E-2</v>
      </c>
      <c r="Q202" s="314">
        <v>-1.7000000000000001E-2</v>
      </c>
      <c r="R202" s="315">
        <v>0</v>
      </c>
    </row>
    <row r="203" spans="1:18" ht="15.75" x14ac:dyDescent="0.25">
      <c r="A203" s="198"/>
      <c r="B203" s="568" t="s">
        <v>231</v>
      </c>
      <c r="C203" s="313">
        <v>7</v>
      </c>
      <c r="D203" s="314">
        <v>9.4E-2</v>
      </c>
      <c r="E203" s="314">
        <v>8.5000000000000006E-2</v>
      </c>
      <c r="F203" s="350"/>
      <c r="G203" s="313">
        <v>6</v>
      </c>
      <c r="H203" s="314">
        <v>8.3000000000000004E-2</v>
      </c>
      <c r="I203" s="314">
        <v>7.0999999999999994E-2</v>
      </c>
      <c r="J203" s="350">
        <v>0</v>
      </c>
      <c r="K203" s="313">
        <v>6</v>
      </c>
      <c r="L203" s="314">
        <v>9.9000000000000005E-2</v>
      </c>
      <c r="M203" s="314">
        <v>0.06</v>
      </c>
      <c r="N203" s="350">
        <v>0</v>
      </c>
      <c r="O203" s="313">
        <v>7</v>
      </c>
      <c r="P203" s="314">
        <v>0.106</v>
      </c>
      <c r="Q203" s="314">
        <v>6.3E-2</v>
      </c>
      <c r="R203" s="315">
        <v>0</v>
      </c>
    </row>
    <row r="204" spans="1:18" ht="15.75" x14ac:dyDescent="0.25">
      <c r="A204" s="198"/>
      <c r="B204" s="568" t="s">
        <v>232</v>
      </c>
      <c r="C204" s="313">
        <v>17</v>
      </c>
      <c r="D204" s="314">
        <v>0.27800000000000002</v>
      </c>
      <c r="E204" s="314">
        <v>0.121</v>
      </c>
      <c r="F204" s="350"/>
      <c r="G204" s="313">
        <v>20</v>
      </c>
      <c r="H204" s="314">
        <v>0.32900000000000001</v>
      </c>
      <c r="I204" s="314">
        <v>0.127</v>
      </c>
      <c r="J204" s="350">
        <v>0</v>
      </c>
      <c r="K204" s="313">
        <v>23</v>
      </c>
      <c r="L204" s="314">
        <v>0.38</v>
      </c>
      <c r="M204" s="314">
        <v>0.13700000000000001</v>
      </c>
      <c r="N204" s="350">
        <v>0</v>
      </c>
      <c r="O204" s="313">
        <v>26</v>
      </c>
      <c r="P204" s="314">
        <v>0.435</v>
      </c>
      <c r="Q204" s="314">
        <v>0.13800000000000001</v>
      </c>
      <c r="R204" s="315">
        <v>0</v>
      </c>
    </row>
    <row r="205" spans="1:18" ht="16.5" thickBot="1" x14ac:dyDescent="0.3">
      <c r="A205" s="198"/>
      <c r="B205" s="593" t="s">
        <v>233</v>
      </c>
      <c r="C205" s="322">
        <v>15</v>
      </c>
      <c r="D205" s="323">
        <v>3.6999999999999998E-2</v>
      </c>
      <c r="E205" s="323">
        <v>-0.27400000000000002</v>
      </c>
      <c r="F205" s="354"/>
      <c r="G205" s="322">
        <v>16</v>
      </c>
      <c r="H205" s="323">
        <v>4.2999999999999997E-2</v>
      </c>
      <c r="I205" s="323">
        <v>-0.27400000000000002</v>
      </c>
      <c r="J205" s="354">
        <v>0</v>
      </c>
      <c r="K205" s="322">
        <v>14</v>
      </c>
      <c r="L205" s="323">
        <v>5.8999999999999997E-2</v>
      </c>
      <c r="M205" s="323">
        <v>-0.25</v>
      </c>
      <c r="N205" s="354">
        <v>0</v>
      </c>
      <c r="O205" s="322">
        <v>15</v>
      </c>
      <c r="P205" s="323">
        <v>5.8000000000000003E-2</v>
      </c>
      <c r="Q205" s="323">
        <v>-0.26200000000000001</v>
      </c>
      <c r="R205" s="324">
        <v>0</v>
      </c>
    </row>
    <row r="206" spans="1:18" ht="15.75" x14ac:dyDescent="0.25">
      <c r="A206" s="199" t="s">
        <v>108</v>
      </c>
      <c r="B206" s="567" t="s">
        <v>234</v>
      </c>
      <c r="C206" s="325">
        <v>54</v>
      </c>
      <c r="D206" s="326">
        <v>0.96299999999999997</v>
      </c>
      <c r="E206" s="326">
        <v>2.8000000000000001E-2</v>
      </c>
      <c r="F206" s="347"/>
      <c r="G206" s="310">
        <v>53</v>
      </c>
      <c r="H206" s="311">
        <v>0.95399999999999996</v>
      </c>
      <c r="I206" s="311">
        <v>2.5999999999999999E-2</v>
      </c>
      <c r="J206" s="349">
        <v>0</v>
      </c>
      <c r="K206" s="325">
        <v>66</v>
      </c>
      <c r="L206" s="326">
        <v>1.1839999999999999</v>
      </c>
      <c r="M206" s="326">
        <v>9.9000000000000005E-2</v>
      </c>
      <c r="N206" s="347">
        <v>0</v>
      </c>
      <c r="O206" s="325">
        <v>65</v>
      </c>
      <c r="P206" s="326">
        <v>1.1599999999999999</v>
      </c>
      <c r="Q206" s="326">
        <v>7.0000000000000007E-2</v>
      </c>
      <c r="R206" s="327">
        <v>0</v>
      </c>
    </row>
    <row r="207" spans="1:18" ht="15.75" x14ac:dyDescent="0.25">
      <c r="A207" s="200"/>
      <c r="B207" s="568" t="s">
        <v>235</v>
      </c>
      <c r="C207" s="313">
        <v>104</v>
      </c>
      <c r="D207" s="314">
        <v>1.79</v>
      </c>
      <c r="E207" s="314">
        <v>0.48099999999999998</v>
      </c>
      <c r="F207" s="350"/>
      <c r="G207" s="313">
        <v>120</v>
      </c>
      <c r="H207" s="314">
        <v>2.0649999999999999</v>
      </c>
      <c r="I207" s="314">
        <v>0.54100000000000004</v>
      </c>
      <c r="J207" s="350">
        <v>0</v>
      </c>
      <c r="K207" s="313">
        <v>154</v>
      </c>
      <c r="L207" s="314">
        <v>2.6930000000000001</v>
      </c>
      <c r="M207" s="314">
        <v>0.66400000000000003</v>
      </c>
      <c r="N207" s="350">
        <v>0</v>
      </c>
      <c r="O207" s="313">
        <v>144</v>
      </c>
      <c r="P207" s="314">
        <v>2.484</v>
      </c>
      <c r="Q207" s="314">
        <v>0.76900000000000002</v>
      </c>
      <c r="R207" s="315">
        <v>0</v>
      </c>
    </row>
    <row r="208" spans="1:18" ht="15.75" x14ac:dyDescent="0.25">
      <c r="A208" s="200"/>
      <c r="B208" s="568" t="s">
        <v>236</v>
      </c>
      <c r="C208" s="313">
        <v>33</v>
      </c>
      <c r="D208" s="314">
        <v>0.57799999999999996</v>
      </c>
      <c r="E208" s="314">
        <v>6.6000000000000003E-2</v>
      </c>
      <c r="F208" s="350"/>
      <c r="G208" s="313">
        <v>35</v>
      </c>
      <c r="H208" s="314">
        <v>0.61299999999999999</v>
      </c>
      <c r="I208" s="314">
        <v>7.4999999999999997E-2</v>
      </c>
      <c r="J208" s="350">
        <v>0</v>
      </c>
      <c r="K208" s="313">
        <v>46</v>
      </c>
      <c r="L208" s="314">
        <v>0.81299999999999994</v>
      </c>
      <c r="M208" s="314">
        <v>0.107</v>
      </c>
      <c r="N208" s="350">
        <v>0</v>
      </c>
      <c r="O208" s="313">
        <v>43</v>
      </c>
      <c r="P208" s="314">
        <v>0.76300000000000001</v>
      </c>
      <c r="Q208" s="314">
        <v>0.115</v>
      </c>
      <c r="R208" s="315">
        <v>0</v>
      </c>
    </row>
    <row r="209" spans="1:18" ht="15.75" x14ac:dyDescent="0.25">
      <c r="A209" s="200"/>
      <c r="B209" s="568" t="s">
        <v>237</v>
      </c>
      <c r="C209" s="313">
        <v>17</v>
      </c>
      <c r="D209" s="314">
        <v>0.252</v>
      </c>
      <c r="E209" s="314">
        <v>0.18099999999999999</v>
      </c>
      <c r="F209" s="350"/>
      <c r="G209" s="313">
        <v>20</v>
      </c>
      <c r="H209" s="314">
        <v>0.29799999999999999</v>
      </c>
      <c r="I209" s="314">
        <v>0.19400000000000001</v>
      </c>
      <c r="J209" s="350">
        <v>0</v>
      </c>
      <c r="K209" s="313">
        <v>22</v>
      </c>
      <c r="L209" s="314">
        <v>0.34599999999999997</v>
      </c>
      <c r="M209" s="314">
        <v>0.187</v>
      </c>
      <c r="N209" s="350">
        <v>0</v>
      </c>
      <c r="O209" s="313">
        <v>22</v>
      </c>
      <c r="P209" s="314">
        <v>0.33800000000000002</v>
      </c>
      <c r="Q209" s="314">
        <v>0.214</v>
      </c>
      <c r="R209" s="315">
        <v>0</v>
      </c>
    </row>
    <row r="210" spans="1:18" ht="16.5" thickBot="1" x14ac:dyDescent="0.3">
      <c r="A210" s="201"/>
      <c r="B210" s="569" t="s">
        <v>238</v>
      </c>
      <c r="C210" s="316">
        <v>0</v>
      </c>
      <c r="D210" s="317">
        <v>7.0000000000000001E-3</v>
      </c>
      <c r="E210" s="317">
        <v>-3.0000000000000001E-3</v>
      </c>
      <c r="F210" s="352"/>
      <c r="G210" s="322">
        <v>0</v>
      </c>
      <c r="H210" s="323">
        <v>5.0000000000000001E-3</v>
      </c>
      <c r="I210" s="323">
        <v>5.0000000000000001E-3</v>
      </c>
      <c r="J210" s="354">
        <v>0</v>
      </c>
      <c r="K210" s="316">
        <v>1</v>
      </c>
      <c r="L210" s="317">
        <v>1.2E-2</v>
      </c>
      <c r="M210" s="317">
        <v>0</v>
      </c>
      <c r="N210" s="352">
        <v>0</v>
      </c>
      <c r="O210" s="316">
        <v>1</v>
      </c>
      <c r="P210" s="317">
        <v>1.2999999999999999E-2</v>
      </c>
      <c r="Q210" s="317">
        <v>-2E-3</v>
      </c>
      <c r="R210" s="318">
        <v>0</v>
      </c>
    </row>
    <row r="211" spans="1:18" ht="15.75" x14ac:dyDescent="0.25">
      <c r="A211" s="86" t="s">
        <v>239</v>
      </c>
      <c r="B211" s="573" t="s">
        <v>240</v>
      </c>
      <c r="C211" s="310">
        <v>0</v>
      </c>
      <c r="D211" s="311">
        <v>0</v>
      </c>
      <c r="E211" s="311">
        <v>-4.0000000000000001E-3</v>
      </c>
      <c r="F211" s="349"/>
      <c r="G211" s="310">
        <v>0</v>
      </c>
      <c r="H211" s="311">
        <v>0</v>
      </c>
      <c r="I211" s="311">
        <v>-5.0000000000000001E-3</v>
      </c>
      <c r="J211" s="349">
        <v>0</v>
      </c>
      <c r="K211" s="310">
        <v>1</v>
      </c>
      <c r="L211" s="311">
        <v>0</v>
      </c>
      <c r="M211" s="311">
        <v>-6.0000000000000001E-3</v>
      </c>
      <c r="N211" s="349">
        <v>0</v>
      </c>
      <c r="O211" s="310">
        <v>1</v>
      </c>
      <c r="P211" s="311">
        <v>0</v>
      </c>
      <c r="Q211" s="311">
        <v>-6.0000000000000001E-3</v>
      </c>
      <c r="R211" s="312">
        <v>0</v>
      </c>
    </row>
    <row r="212" spans="1:18" ht="15.75" x14ac:dyDescent="0.25">
      <c r="A212" s="92"/>
      <c r="B212" s="574" t="s">
        <v>241</v>
      </c>
      <c r="C212" s="313">
        <v>1</v>
      </c>
      <c r="D212" s="314">
        <v>3.0000000000000001E-3</v>
      </c>
      <c r="E212" s="314">
        <v>6.0000000000000001E-3</v>
      </c>
      <c r="F212" s="350"/>
      <c r="G212" s="313">
        <v>1</v>
      </c>
      <c r="H212" s="314">
        <v>4.0000000000000001E-3</v>
      </c>
      <c r="I212" s="314">
        <v>8.0000000000000002E-3</v>
      </c>
      <c r="J212" s="350">
        <v>0</v>
      </c>
      <c r="K212" s="313">
        <v>1</v>
      </c>
      <c r="L212" s="314">
        <v>3.0000000000000001E-3</v>
      </c>
      <c r="M212" s="314">
        <v>7.0000000000000001E-3</v>
      </c>
      <c r="N212" s="350">
        <v>0</v>
      </c>
      <c r="O212" s="313">
        <v>1</v>
      </c>
      <c r="P212" s="314">
        <v>2E-3</v>
      </c>
      <c r="Q212" s="314">
        <v>7.0000000000000001E-3</v>
      </c>
      <c r="R212" s="315">
        <v>0</v>
      </c>
    </row>
    <row r="213" spans="1:18" ht="15.75" x14ac:dyDescent="0.25">
      <c r="A213" s="92"/>
      <c r="B213" s="574" t="s">
        <v>242</v>
      </c>
      <c r="C213" s="313">
        <v>77</v>
      </c>
      <c r="D213" s="314">
        <v>0.74099999999999999</v>
      </c>
      <c r="E213" s="314">
        <v>0.40100000000000002</v>
      </c>
      <c r="F213" s="350"/>
      <c r="G213" s="313">
        <v>72</v>
      </c>
      <c r="H213" s="314">
        <v>0.69299999999999995</v>
      </c>
      <c r="I213" s="314">
        <v>0.377</v>
      </c>
      <c r="J213" s="350">
        <v>0</v>
      </c>
      <c r="K213" s="313">
        <v>82</v>
      </c>
      <c r="L213" s="314">
        <v>0.78800000000000003</v>
      </c>
      <c r="M213" s="314">
        <v>0.433</v>
      </c>
      <c r="N213" s="350">
        <v>0</v>
      </c>
      <c r="O213" s="313">
        <v>84</v>
      </c>
      <c r="P213" s="314">
        <v>0.79900000000000004</v>
      </c>
      <c r="Q213" s="314">
        <v>0.441</v>
      </c>
      <c r="R213" s="315">
        <v>0</v>
      </c>
    </row>
    <row r="214" spans="1:18" ht="16.5" thickBot="1" x14ac:dyDescent="0.3">
      <c r="A214" s="94"/>
      <c r="B214" s="575" t="s">
        <v>243</v>
      </c>
      <c r="C214" s="316">
        <v>8</v>
      </c>
      <c r="D214" s="317">
        <v>8.9999999999999993E-3</v>
      </c>
      <c r="E214" s="317">
        <v>-8.2000000000000003E-2</v>
      </c>
      <c r="F214" s="352"/>
      <c r="G214" s="322">
        <v>8</v>
      </c>
      <c r="H214" s="323">
        <v>8.9999999999999993E-3</v>
      </c>
      <c r="I214" s="323">
        <v>-8.2000000000000003E-2</v>
      </c>
      <c r="J214" s="354">
        <v>0</v>
      </c>
      <c r="K214" s="322">
        <v>8</v>
      </c>
      <c r="L214" s="323">
        <v>8.9999999999999993E-3</v>
      </c>
      <c r="M214" s="323">
        <v>-8.3000000000000004E-2</v>
      </c>
      <c r="N214" s="354">
        <v>0</v>
      </c>
      <c r="O214" s="322">
        <v>8</v>
      </c>
      <c r="P214" s="323">
        <v>8.9999999999999993E-3</v>
      </c>
      <c r="Q214" s="323">
        <v>-8.2000000000000003E-2</v>
      </c>
      <c r="R214" s="324">
        <v>0</v>
      </c>
    </row>
    <row r="215" spans="1:18" ht="15.75" x14ac:dyDescent="0.25">
      <c r="A215" s="198" t="s">
        <v>244</v>
      </c>
      <c r="B215" s="592" t="s">
        <v>245</v>
      </c>
      <c r="C215" s="310">
        <v>2</v>
      </c>
      <c r="D215" s="311">
        <v>1.7999999999999999E-2</v>
      </c>
      <c r="E215" s="311">
        <v>1.9E-2</v>
      </c>
      <c r="F215" s="349"/>
      <c r="G215" s="325">
        <v>1</v>
      </c>
      <c r="H215" s="326">
        <v>5.0000000000000001E-3</v>
      </c>
      <c r="I215" s="326">
        <v>1.2E-2</v>
      </c>
      <c r="J215" s="347">
        <v>0</v>
      </c>
      <c r="K215" s="325">
        <v>1</v>
      </c>
      <c r="L215" s="326">
        <v>4.0000000000000001E-3</v>
      </c>
      <c r="M215" s="326">
        <v>1.0999999999999999E-2</v>
      </c>
      <c r="N215" s="347">
        <v>0</v>
      </c>
      <c r="O215" s="325">
        <v>1</v>
      </c>
      <c r="P215" s="326">
        <v>5.0000000000000001E-3</v>
      </c>
      <c r="Q215" s="326">
        <v>1.0999999999999999E-2</v>
      </c>
      <c r="R215" s="327">
        <v>0</v>
      </c>
    </row>
    <row r="216" spans="1:18" ht="15.75" x14ac:dyDescent="0.25">
      <c r="A216" s="198"/>
      <c r="B216" s="592" t="s">
        <v>246</v>
      </c>
      <c r="C216" s="313">
        <v>0</v>
      </c>
      <c r="D216" s="314">
        <v>0</v>
      </c>
      <c r="E216" s="314">
        <v>2E-3</v>
      </c>
      <c r="F216" s="350"/>
      <c r="G216" s="313">
        <v>0</v>
      </c>
      <c r="H216" s="314">
        <v>0</v>
      </c>
      <c r="I216" s="314">
        <v>2E-3</v>
      </c>
      <c r="J216" s="350">
        <v>0</v>
      </c>
      <c r="K216" s="313">
        <v>0</v>
      </c>
      <c r="L216" s="314">
        <v>0</v>
      </c>
      <c r="M216" s="314">
        <v>2E-3</v>
      </c>
      <c r="N216" s="350">
        <v>0</v>
      </c>
      <c r="O216" s="313">
        <v>0</v>
      </c>
      <c r="P216" s="314">
        <v>0</v>
      </c>
      <c r="Q216" s="314">
        <v>2E-3</v>
      </c>
      <c r="R216" s="315">
        <v>0</v>
      </c>
    </row>
    <row r="217" spans="1:18" ht="16.5" thickBot="1" x14ac:dyDescent="0.3">
      <c r="A217" s="198"/>
      <c r="B217" s="592" t="s">
        <v>247</v>
      </c>
      <c r="C217" s="322">
        <v>0</v>
      </c>
      <c r="D217" s="323">
        <v>0</v>
      </c>
      <c r="E217" s="323">
        <v>0</v>
      </c>
      <c r="F217" s="354"/>
      <c r="G217" s="322">
        <v>0</v>
      </c>
      <c r="H217" s="323">
        <v>0</v>
      </c>
      <c r="I217" s="323">
        <v>0</v>
      </c>
      <c r="J217" s="354">
        <v>0</v>
      </c>
      <c r="K217" s="322">
        <v>0</v>
      </c>
      <c r="L217" s="323">
        <v>0</v>
      </c>
      <c r="M217" s="323">
        <v>0</v>
      </c>
      <c r="N217" s="354">
        <v>0</v>
      </c>
      <c r="O217" s="322">
        <v>0</v>
      </c>
      <c r="P217" s="323">
        <v>0</v>
      </c>
      <c r="Q217" s="323">
        <v>0</v>
      </c>
      <c r="R217" s="324">
        <v>0</v>
      </c>
    </row>
    <row r="218" spans="1:18" ht="15.75" x14ac:dyDescent="0.2">
      <c r="A218" s="202" t="s">
        <v>136</v>
      </c>
      <c r="B218" s="594" t="s">
        <v>19</v>
      </c>
      <c r="C218" s="595">
        <v>6</v>
      </c>
      <c r="D218" s="596"/>
      <c r="E218" s="596"/>
      <c r="F218" s="597"/>
      <c r="G218" s="595">
        <v>6</v>
      </c>
      <c r="H218" s="596"/>
      <c r="I218" s="596"/>
      <c r="J218" s="597"/>
      <c r="K218" s="595">
        <v>6</v>
      </c>
      <c r="L218" s="596"/>
      <c r="M218" s="596"/>
      <c r="N218" s="597"/>
      <c r="O218" s="595">
        <v>6</v>
      </c>
      <c r="P218" s="596"/>
      <c r="Q218" s="596"/>
      <c r="R218" s="597"/>
    </row>
    <row r="219" spans="1:18" ht="16.5" thickBot="1" x14ac:dyDescent="0.25">
      <c r="A219" s="203"/>
      <c r="B219" s="598" t="s">
        <v>17</v>
      </c>
      <c r="C219" s="599">
        <v>7</v>
      </c>
      <c r="D219" s="600"/>
      <c r="E219" s="600"/>
      <c r="F219" s="601"/>
      <c r="G219" s="599">
        <v>7</v>
      </c>
      <c r="H219" s="600"/>
      <c r="I219" s="600"/>
      <c r="J219" s="601"/>
      <c r="K219" s="599">
        <v>7</v>
      </c>
      <c r="L219" s="600"/>
      <c r="M219" s="600"/>
      <c r="N219" s="601"/>
      <c r="O219" s="599">
        <v>7</v>
      </c>
      <c r="P219" s="600"/>
      <c r="Q219" s="600"/>
      <c r="R219" s="601"/>
    </row>
    <row r="220" spans="1:18" ht="16.5" thickBot="1" x14ac:dyDescent="0.3">
      <c r="B220" s="178" t="s">
        <v>140</v>
      </c>
      <c r="C220" s="152">
        <v>4.1666666666666664E-2</v>
      </c>
      <c r="D220" s="153"/>
      <c r="E220" s="153"/>
      <c r="F220" s="154"/>
      <c r="G220" s="152">
        <v>0.29166666666666702</v>
      </c>
      <c r="H220" s="153"/>
      <c r="I220" s="153"/>
      <c r="J220" s="154"/>
      <c r="K220" s="152">
        <v>0.41666666666666702</v>
      </c>
      <c r="L220" s="153"/>
      <c r="M220" s="153"/>
      <c r="N220" s="153"/>
      <c r="O220" s="152">
        <v>0.70833333333333304</v>
      </c>
      <c r="P220" s="153"/>
      <c r="Q220" s="153"/>
      <c r="R220" s="154"/>
    </row>
    <row r="221" spans="1:18" ht="15.75" x14ac:dyDescent="0.2">
      <c r="B221" s="179" t="s">
        <v>215</v>
      </c>
      <c r="C221" s="182">
        <v>233.1</v>
      </c>
      <c r="D221" s="183"/>
      <c r="E221" s="183"/>
      <c r="F221" s="184"/>
      <c r="G221" s="182">
        <v>231.2</v>
      </c>
      <c r="H221" s="183"/>
      <c r="I221" s="183"/>
      <c r="J221" s="184"/>
      <c r="K221" s="182">
        <v>231.8</v>
      </c>
      <c r="L221" s="183"/>
      <c r="M221" s="183"/>
      <c r="N221" s="184"/>
      <c r="O221" s="182">
        <v>232.9</v>
      </c>
      <c r="P221" s="183"/>
      <c r="Q221" s="183"/>
      <c r="R221" s="184"/>
    </row>
    <row r="222" spans="1:18" ht="15.75" x14ac:dyDescent="0.2">
      <c r="B222" s="179" t="s">
        <v>216</v>
      </c>
      <c r="C222" s="185">
        <v>233</v>
      </c>
      <c r="D222" s="186"/>
      <c r="E222" s="186"/>
      <c r="F222" s="187"/>
      <c r="G222" s="185">
        <v>231.5</v>
      </c>
      <c r="H222" s="186"/>
      <c r="I222" s="186"/>
      <c r="J222" s="187"/>
      <c r="K222" s="185">
        <v>231.8</v>
      </c>
      <c r="L222" s="186"/>
      <c r="M222" s="186"/>
      <c r="N222" s="187"/>
      <c r="O222" s="185">
        <v>232.9</v>
      </c>
      <c r="P222" s="186"/>
      <c r="Q222" s="186"/>
      <c r="R222" s="187"/>
    </row>
    <row r="223" spans="1:18" ht="15.75" x14ac:dyDescent="0.2">
      <c r="B223" s="180" t="s">
        <v>147</v>
      </c>
      <c r="C223" s="185">
        <v>10.3</v>
      </c>
      <c r="D223" s="186"/>
      <c r="E223" s="186"/>
      <c r="F223" s="187"/>
      <c r="G223" s="185">
        <v>10.3</v>
      </c>
      <c r="H223" s="186"/>
      <c r="I223" s="186"/>
      <c r="J223" s="187"/>
      <c r="K223" s="185">
        <v>10.3</v>
      </c>
      <c r="L223" s="186"/>
      <c r="M223" s="186"/>
      <c r="N223" s="187"/>
      <c r="O223" s="185">
        <v>10.3</v>
      </c>
      <c r="P223" s="186"/>
      <c r="Q223" s="186"/>
      <c r="R223" s="187"/>
    </row>
    <row r="224" spans="1:18" ht="15.75" x14ac:dyDescent="0.2">
      <c r="B224" s="180" t="s">
        <v>148</v>
      </c>
      <c r="C224" s="185">
        <v>10.3</v>
      </c>
      <c r="D224" s="186"/>
      <c r="E224" s="186"/>
      <c r="F224" s="187"/>
      <c r="G224" s="185">
        <v>10.3</v>
      </c>
      <c r="H224" s="186"/>
      <c r="I224" s="186"/>
      <c r="J224" s="187"/>
      <c r="K224" s="185">
        <v>10.4</v>
      </c>
      <c r="L224" s="186"/>
      <c r="M224" s="186"/>
      <c r="N224" s="187"/>
      <c r="O224" s="185">
        <v>10.4</v>
      </c>
      <c r="P224" s="186"/>
      <c r="Q224" s="186"/>
      <c r="R224" s="187"/>
    </row>
    <row r="225" spans="1:18" ht="15.75" x14ac:dyDescent="0.2">
      <c r="B225" s="179" t="s">
        <v>248</v>
      </c>
      <c r="C225" s="185">
        <v>6.3</v>
      </c>
      <c r="D225" s="186"/>
      <c r="E225" s="186"/>
      <c r="F225" s="187"/>
      <c r="G225" s="185">
        <v>6.3</v>
      </c>
      <c r="H225" s="186"/>
      <c r="I225" s="186"/>
      <c r="J225" s="187"/>
      <c r="K225" s="185">
        <v>6.3</v>
      </c>
      <c r="L225" s="186"/>
      <c r="M225" s="186"/>
      <c r="N225" s="187"/>
      <c r="O225" s="185">
        <v>6.3</v>
      </c>
      <c r="P225" s="186"/>
      <c r="Q225" s="186"/>
      <c r="R225" s="187"/>
    </row>
    <row r="226" spans="1:18" ht="16.5" thickBot="1" x14ac:dyDescent="0.25">
      <c r="B226" s="306" t="s">
        <v>249</v>
      </c>
      <c r="C226" s="188">
        <v>6.3</v>
      </c>
      <c r="D226" s="189"/>
      <c r="E226" s="189"/>
      <c r="F226" s="190"/>
      <c r="G226" s="188">
        <v>6.3</v>
      </c>
      <c r="H226" s="189"/>
      <c r="I226" s="189"/>
      <c r="J226" s="190"/>
      <c r="K226" s="188">
        <v>6.3</v>
      </c>
      <c r="L226" s="189"/>
      <c r="M226" s="189"/>
      <c r="N226" s="190"/>
      <c r="O226" s="188">
        <v>6.3</v>
      </c>
      <c r="P226" s="189"/>
      <c r="Q226" s="189"/>
      <c r="R226" s="190"/>
    </row>
    <row r="227" spans="1:18" ht="15.75" x14ac:dyDescent="0.25">
      <c r="B227" s="545"/>
      <c r="C227" s="545"/>
      <c r="D227" s="545"/>
      <c r="E227" s="545"/>
      <c r="F227" s="545"/>
      <c r="G227" s="545"/>
      <c r="H227" s="545"/>
      <c r="I227" s="545"/>
      <c r="J227" s="545"/>
      <c r="K227" s="545"/>
      <c r="L227" s="546"/>
      <c r="M227" s="545"/>
      <c r="N227" s="545"/>
      <c r="O227" s="545"/>
      <c r="P227" s="545"/>
      <c r="Q227" s="545"/>
      <c r="R227" s="545"/>
    </row>
    <row r="228" spans="1:18" ht="15.75" x14ac:dyDescent="0.25">
      <c r="B228" s="545"/>
      <c r="C228" s="545"/>
      <c r="D228" s="545"/>
      <c r="E228" s="545"/>
      <c r="F228" s="545"/>
      <c r="G228" s="545"/>
      <c r="H228" s="545"/>
      <c r="I228" s="545"/>
      <c r="J228" s="545"/>
      <c r="K228" s="545"/>
      <c r="L228" s="546"/>
      <c r="M228" s="545"/>
      <c r="N228" s="545"/>
      <c r="O228" s="545"/>
      <c r="P228" s="545"/>
      <c r="Q228" s="545"/>
      <c r="R228" s="545"/>
    </row>
    <row r="229" spans="1:18" ht="16.5" thickBot="1" x14ac:dyDescent="0.3">
      <c r="B229" s="545"/>
      <c r="C229" s="458" t="s">
        <v>250</v>
      </c>
      <c r="D229" s="545"/>
      <c r="E229" s="545"/>
      <c r="F229" s="545"/>
      <c r="G229" s="545"/>
      <c r="H229" s="545"/>
      <c r="I229" s="545"/>
      <c r="J229" s="545"/>
      <c r="K229" s="545"/>
      <c r="L229" s="546"/>
      <c r="M229" s="545"/>
      <c r="N229" s="545"/>
      <c r="O229" s="545"/>
      <c r="P229" s="545"/>
      <c r="Q229" s="545"/>
      <c r="R229" s="545"/>
    </row>
    <row r="230" spans="1:18" ht="15.75" x14ac:dyDescent="0.25">
      <c r="A230" s="167" t="s">
        <v>250</v>
      </c>
      <c r="B230" s="168" t="s">
        <v>52</v>
      </c>
      <c r="C230" s="212">
        <v>4.1666666666666664E-2</v>
      </c>
      <c r="D230" s="213"/>
      <c r="E230" s="213"/>
      <c r="F230" s="214"/>
      <c r="G230" s="215">
        <v>0.29166666666666669</v>
      </c>
      <c r="H230" s="216"/>
      <c r="I230" s="216"/>
      <c r="J230" s="216"/>
      <c r="K230" s="215">
        <v>0.41666666666666669</v>
      </c>
      <c r="L230" s="216"/>
      <c r="M230" s="216"/>
      <c r="N230" s="217"/>
      <c r="O230" s="218">
        <v>0.70833333333333337</v>
      </c>
      <c r="P230" s="219"/>
      <c r="Q230" s="219"/>
      <c r="R230" s="220"/>
    </row>
    <row r="231" spans="1:18" ht="16.5" thickBot="1" x14ac:dyDescent="0.25">
      <c r="A231" s="169"/>
      <c r="B231" s="170"/>
      <c r="C231" s="221" t="s">
        <v>53</v>
      </c>
      <c r="D231" s="222" t="s">
        <v>54</v>
      </c>
      <c r="E231" s="222" t="s">
        <v>55</v>
      </c>
      <c r="F231" s="69" t="s">
        <v>291</v>
      </c>
      <c r="G231" s="223" t="s">
        <v>53</v>
      </c>
      <c r="H231" s="222" t="s">
        <v>54</v>
      </c>
      <c r="I231" s="222" t="s">
        <v>55</v>
      </c>
      <c r="J231" s="70" t="s">
        <v>291</v>
      </c>
      <c r="K231" s="221" t="s">
        <v>53</v>
      </c>
      <c r="L231" s="222" t="s">
        <v>54</v>
      </c>
      <c r="M231" s="222" t="s">
        <v>55</v>
      </c>
      <c r="N231" s="69" t="s">
        <v>291</v>
      </c>
      <c r="O231" s="221" t="s">
        <v>53</v>
      </c>
      <c r="P231" s="222" t="s">
        <v>54</v>
      </c>
      <c r="Q231" s="222" t="s">
        <v>55</v>
      </c>
      <c r="R231" s="69" t="s">
        <v>291</v>
      </c>
    </row>
    <row r="232" spans="1:18" ht="15.75" x14ac:dyDescent="0.25">
      <c r="A232" s="169"/>
      <c r="B232" s="511" t="s">
        <v>251</v>
      </c>
      <c r="C232" s="224">
        <v>28</v>
      </c>
      <c r="D232" s="225">
        <v>10.824</v>
      </c>
      <c r="E232" s="225">
        <v>-5.4560000000000004</v>
      </c>
      <c r="F232" s="211">
        <v>0</v>
      </c>
      <c r="G232" s="224">
        <v>64</v>
      </c>
      <c r="H232" s="225">
        <v>24.507999999999999</v>
      </c>
      <c r="I232" s="225">
        <v>-11.33</v>
      </c>
      <c r="J232" s="211">
        <v>1E-3</v>
      </c>
      <c r="K232" s="224">
        <v>78</v>
      </c>
      <c r="L232" s="225">
        <v>31.943999999999999</v>
      </c>
      <c r="M232" s="225">
        <v>-9.218</v>
      </c>
      <c r="N232" s="226">
        <v>2E-3</v>
      </c>
      <c r="O232" s="224">
        <v>67</v>
      </c>
      <c r="P232" s="225">
        <v>27.654</v>
      </c>
      <c r="Q232" s="225">
        <v>-7.4359999999999999</v>
      </c>
      <c r="R232" s="226">
        <v>1E-3</v>
      </c>
    </row>
    <row r="233" spans="1:18" ht="15.75" x14ac:dyDescent="0.25">
      <c r="A233" s="169"/>
      <c r="B233" s="512" t="s">
        <v>252</v>
      </c>
      <c r="C233" s="227">
        <v>32</v>
      </c>
      <c r="D233" s="228">
        <v>12.025</v>
      </c>
      <c r="E233" s="228">
        <v>-6.4020000000000001</v>
      </c>
      <c r="F233" s="209">
        <v>0</v>
      </c>
      <c r="G233" s="227">
        <v>71</v>
      </c>
      <c r="H233" s="228">
        <v>27.192</v>
      </c>
      <c r="I233" s="228">
        <v>-12.989000000000001</v>
      </c>
      <c r="J233" s="209">
        <v>2E-3</v>
      </c>
      <c r="K233" s="227">
        <v>87</v>
      </c>
      <c r="L233" s="228">
        <v>35.454999999999998</v>
      </c>
      <c r="M233" s="228">
        <v>-10.651999999999999</v>
      </c>
      <c r="N233" s="229">
        <v>2E-3</v>
      </c>
      <c r="O233" s="227">
        <v>75</v>
      </c>
      <c r="P233" s="228">
        <v>30.716000000000001</v>
      </c>
      <c r="Q233" s="228">
        <v>-8.6460000000000008</v>
      </c>
      <c r="R233" s="229">
        <v>2E-3</v>
      </c>
    </row>
    <row r="234" spans="1:18" ht="15.75" x14ac:dyDescent="0.25">
      <c r="A234" s="169"/>
      <c r="B234" s="602" t="s">
        <v>155</v>
      </c>
      <c r="C234" s="227">
        <v>59</v>
      </c>
      <c r="D234" s="228">
        <v>-10.824</v>
      </c>
      <c r="E234" s="228">
        <v>5.4560000000000004</v>
      </c>
      <c r="F234" s="209">
        <v>0</v>
      </c>
      <c r="G234" s="227">
        <v>132</v>
      </c>
      <c r="H234" s="228">
        <v>-24.507999999999999</v>
      </c>
      <c r="I234" s="228">
        <v>11.33</v>
      </c>
      <c r="J234" s="209">
        <v>0</v>
      </c>
      <c r="K234" s="227">
        <v>162</v>
      </c>
      <c r="L234" s="228">
        <v>-31.943999999999999</v>
      </c>
      <c r="M234" s="228">
        <v>9.218</v>
      </c>
      <c r="N234" s="229">
        <v>0</v>
      </c>
      <c r="O234" s="227">
        <v>140</v>
      </c>
      <c r="P234" s="228">
        <v>-27.654</v>
      </c>
      <c r="Q234" s="228">
        <v>7.4359999999999999</v>
      </c>
      <c r="R234" s="229">
        <v>0</v>
      </c>
    </row>
    <row r="235" spans="1:18" ht="31.5" x14ac:dyDescent="0.25">
      <c r="A235" s="169"/>
      <c r="B235" s="602" t="s">
        <v>253</v>
      </c>
      <c r="C235" s="227">
        <v>67</v>
      </c>
      <c r="D235" s="228">
        <v>-12.025</v>
      </c>
      <c r="E235" s="228">
        <v>6.4020000000000001</v>
      </c>
      <c r="F235" s="209">
        <v>0</v>
      </c>
      <c r="G235" s="227">
        <v>148</v>
      </c>
      <c r="H235" s="228">
        <v>-27.192</v>
      </c>
      <c r="I235" s="228">
        <v>12.989000000000001</v>
      </c>
      <c r="J235" s="209">
        <v>0</v>
      </c>
      <c r="K235" s="227">
        <v>181</v>
      </c>
      <c r="L235" s="228">
        <v>-35.454999999999998</v>
      </c>
      <c r="M235" s="228">
        <v>10.651999999999999</v>
      </c>
      <c r="N235" s="229">
        <v>0</v>
      </c>
      <c r="O235" s="227">
        <v>156</v>
      </c>
      <c r="P235" s="228">
        <v>-30.716000000000001</v>
      </c>
      <c r="Q235" s="228">
        <v>8.6460000000000008</v>
      </c>
      <c r="R235" s="229">
        <v>0</v>
      </c>
    </row>
    <row r="236" spans="1:18" ht="15.75" x14ac:dyDescent="0.25">
      <c r="A236" s="169"/>
      <c r="B236" s="602" t="s">
        <v>254</v>
      </c>
      <c r="C236" s="227">
        <v>26</v>
      </c>
      <c r="D236" s="228">
        <v>4.7639999999999993</v>
      </c>
      <c r="E236" s="228">
        <v>-2.4530000000000003</v>
      </c>
      <c r="F236" s="209">
        <v>0</v>
      </c>
      <c r="G236" s="227">
        <v>25</v>
      </c>
      <c r="H236" s="228">
        <v>4.452</v>
      </c>
      <c r="I236" s="228">
        <v>-2.4700000000000002</v>
      </c>
      <c r="J236" s="209">
        <v>0</v>
      </c>
      <c r="K236" s="227">
        <v>32</v>
      </c>
      <c r="L236" s="228">
        <v>6.03</v>
      </c>
      <c r="M236" s="228">
        <v>-2.5849999999999995</v>
      </c>
      <c r="N236" s="229">
        <v>0</v>
      </c>
      <c r="O236" s="227">
        <v>31</v>
      </c>
      <c r="P236" s="228">
        <v>5.8290000000000006</v>
      </c>
      <c r="Q236" s="228">
        <v>-2.5350000000000001</v>
      </c>
      <c r="R236" s="229">
        <v>0</v>
      </c>
    </row>
    <row r="237" spans="1:18" ht="15.75" x14ac:dyDescent="0.25">
      <c r="A237" s="169"/>
      <c r="B237" s="602" t="s">
        <v>255</v>
      </c>
      <c r="C237" s="227">
        <v>21</v>
      </c>
      <c r="D237" s="228">
        <v>3.7229999999999999</v>
      </c>
      <c r="E237" s="228">
        <v>-2.0249999999999999</v>
      </c>
      <c r="F237" s="209">
        <v>0</v>
      </c>
      <c r="G237" s="227">
        <v>19</v>
      </c>
      <c r="H237" s="228">
        <v>3.2880000000000003</v>
      </c>
      <c r="I237" s="228">
        <v>-2.2069999999999999</v>
      </c>
      <c r="J237" s="209">
        <v>0</v>
      </c>
      <c r="K237" s="227">
        <v>29</v>
      </c>
      <c r="L237" s="228">
        <v>5.415</v>
      </c>
      <c r="M237" s="228">
        <v>-2.6380000000000003</v>
      </c>
      <c r="N237" s="229">
        <v>0</v>
      </c>
      <c r="O237" s="227">
        <v>27</v>
      </c>
      <c r="P237" s="228">
        <v>4.9949999999999992</v>
      </c>
      <c r="Q237" s="228">
        <v>-2.4130000000000003</v>
      </c>
      <c r="R237" s="229">
        <v>0</v>
      </c>
    </row>
    <row r="238" spans="1:18" ht="15.75" x14ac:dyDescent="0.25">
      <c r="A238" s="169"/>
      <c r="B238" s="602" t="s">
        <v>256</v>
      </c>
      <c r="C238" s="227">
        <v>138</v>
      </c>
      <c r="D238" s="228">
        <v>-2.46</v>
      </c>
      <c r="E238" s="228">
        <v>-0.753</v>
      </c>
      <c r="F238" s="209">
        <v>1.7000000000000001E-2</v>
      </c>
      <c r="G238" s="227">
        <v>106</v>
      </c>
      <c r="H238" s="228">
        <v>-1.86</v>
      </c>
      <c r="I238" s="228">
        <v>-0.63600000000000001</v>
      </c>
      <c r="J238" s="209">
        <v>0.01</v>
      </c>
      <c r="K238" s="227">
        <v>173</v>
      </c>
      <c r="L238" s="228">
        <v>-3.12</v>
      </c>
      <c r="M238" s="228">
        <v>-0.82499999999999996</v>
      </c>
      <c r="N238" s="229">
        <v>2.7E-2</v>
      </c>
      <c r="O238" s="227">
        <v>160</v>
      </c>
      <c r="P238" s="228">
        <v>-2.883</v>
      </c>
      <c r="Q238" s="228">
        <v>-0.81</v>
      </c>
      <c r="R238" s="229">
        <v>2.3E-2</v>
      </c>
    </row>
    <row r="239" spans="1:18" ht="15.75" x14ac:dyDescent="0.25">
      <c r="A239" s="169"/>
      <c r="B239" s="519" t="s">
        <v>257</v>
      </c>
      <c r="C239" s="227">
        <v>92</v>
      </c>
      <c r="D239" s="228">
        <v>-1.347</v>
      </c>
      <c r="E239" s="228">
        <v>-1.0620000000000001</v>
      </c>
      <c r="F239" s="209">
        <v>3.0000000000000001E-3</v>
      </c>
      <c r="G239" s="227">
        <v>101</v>
      </c>
      <c r="H239" s="228">
        <v>-1.476</v>
      </c>
      <c r="I239" s="228">
        <v>-1.137</v>
      </c>
      <c r="J239" s="209">
        <v>3.0000000000000001E-3</v>
      </c>
      <c r="K239" s="227">
        <v>140</v>
      </c>
      <c r="L239" s="228">
        <v>-2.1869999999999998</v>
      </c>
      <c r="M239" s="228">
        <v>-1.452</v>
      </c>
      <c r="N239" s="229">
        <v>7.0000000000000001E-3</v>
      </c>
      <c r="O239" s="227">
        <v>134</v>
      </c>
      <c r="P239" s="228">
        <v>-2.0939999999999999</v>
      </c>
      <c r="Q239" s="228">
        <v>-1.383</v>
      </c>
      <c r="R239" s="229">
        <v>6.0000000000000001E-3</v>
      </c>
    </row>
    <row r="240" spans="1:18" ht="15.75" x14ac:dyDescent="0.25">
      <c r="A240" s="169"/>
      <c r="B240" s="602" t="s">
        <v>258</v>
      </c>
      <c r="C240" s="227">
        <v>154</v>
      </c>
      <c r="D240" s="228">
        <v>-2.3039999999999998</v>
      </c>
      <c r="E240" s="228">
        <v>-1.7370000000000001</v>
      </c>
      <c r="F240" s="209">
        <v>0.02</v>
      </c>
      <c r="G240" s="227">
        <v>172</v>
      </c>
      <c r="H240" s="228">
        <v>-2.5920000000000001</v>
      </c>
      <c r="I240" s="228">
        <v>-1.869</v>
      </c>
      <c r="J240" s="209">
        <v>2.5000000000000001E-2</v>
      </c>
      <c r="K240" s="227">
        <v>183</v>
      </c>
      <c r="L240" s="228">
        <v>-2.91</v>
      </c>
      <c r="M240" s="228">
        <v>-1.8149999999999999</v>
      </c>
      <c r="N240" s="229">
        <v>2.8000000000000001E-2</v>
      </c>
      <c r="O240" s="227">
        <v>184</v>
      </c>
      <c r="P240" s="228">
        <v>-2.9460000000000002</v>
      </c>
      <c r="Q240" s="228">
        <v>-1.776</v>
      </c>
      <c r="R240" s="229">
        <v>2.8000000000000001E-2</v>
      </c>
    </row>
    <row r="241" spans="1:18" ht="16.5" thickBot="1" x14ac:dyDescent="0.3">
      <c r="A241" s="172"/>
      <c r="B241" s="519" t="s">
        <v>259</v>
      </c>
      <c r="C241" s="227">
        <v>137</v>
      </c>
      <c r="D241" s="228">
        <v>-2.3759999999999999</v>
      </c>
      <c r="E241" s="228">
        <v>-0.97199999999999998</v>
      </c>
      <c r="F241" s="209">
        <v>6.0000000000000001E-3</v>
      </c>
      <c r="G241" s="230">
        <v>114</v>
      </c>
      <c r="H241" s="231">
        <v>-1.8120000000000001</v>
      </c>
      <c r="I241" s="231">
        <v>-1.077</v>
      </c>
      <c r="J241" s="210">
        <v>4.0000000000000001E-3</v>
      </c>
      <c r="K241" s="230">
        <v>184</v>
      </c>
      <c r="L241" s="231">
        <v>-3.2280000000000002</v>
      </c>
      <c r="M241" s="231">
        <v>-1.2030000000000001</v>
      </c>
      <c r="N241" s="232">
        <v>0.01</v>
      </c>
      <c r="O241" s="230">
        <v>165</v>
      </c>
      <c r="P241" s="231">
        <v>-2.9009999999999998</v>
      </c>
      <c r="Q241" s="231">
        <v>-1.044</v>
      </c>
      <c r="R241" s="232">
        <v>8.0000000000000002E-3</v>
      </c>
    </row>
    <row r="242" spans="1:18" ht="16.5" thickBot="1" x14ac:dyDescent="0.3">
      <c r="A242" s="173" t="s">
        <v>177</v>
      </c>
      <c r="B242" s="603" t="s">
        <v>260</v>
      </c>
      <c r="C242" s="233">
        <v>182</v>
      </c>
      <c r="D242" s="234">
        <v>-76.613</v>
      </c>
      <c r="E242" s="234">
        <v>13.042</v>
      </c>
      <c r="F242" s="208"/>
      <c r="G242" s="233">
        <v>32</v>
      </c>
      <c r="H242" s="234">
        <v>2.3759999999999999</v>
      </c>
      <c r="I242" s="234">
        <v>-13.332000000000001</v>
      </c>
      <c r="J242" s="235">
        <v>0</v>
      </c>
      <c r="K242" s="236">
        <v>40</v>
      </c>
      <c r="L242" s="237">
        <v>9.1869999999999994</v>
      </c>
      <c r="M242" s="237">
        <v>-14.282</v>
      </c>
      <c r="N242" s="238">
        <v>0</v>
      </c>
      <c r="O242" s="236">
        <v>37</v>
      </c>
      <c r="P242" s="237">
        <v>-11.773999999999999</v>
      </c>
      <c r="Q242" s="237">
        <v>-10.56</v>
      </c>
      <c r="R242" s="238">
        <v>0</v>
      </c>
    </row>
    <row r="243" spans="1:18" ht="16.5" thickBot="1" x14ac:dyDescent="0.3">
      <c r="A243" s="122" t="s">
        <v>179</v>
      </c>
      <c r="B243" s="572" t="s">
        <v>261</v>
      </c>
      <c r="C243" s="233">
        <v>128</v>
      </c>
      <c r="D243" s="234">
        <v>54.436999999999998</v>
      </c>
      <c r="E243" s="234">
        <v>-1.61</v>
      </c>
      <c r="F243" s="208"/>
      <c r="G243" s="233">
        <v>154</v>
      </c>
      <c r="H243" s="234">
        <v>-54.753999999999998</v>
      </c>
      <c r="I243" s="234">
        <v>35.191000000000003</v>
      </c>
      <c r="J243" s="235">
        <v>0</v>
      </c>
      <c r="K243" s="233">
        <v>196</v>
      </c>
      <c r="L243" s="234">
        <v>-77.483999999999995</v>
      </c>
      <c r="M243" s="234">
        <v>30.65</v>
      </c>
      <c r="N243" s="239">
        <v>0</v>
      </c>
      <c r="O243" s="233">
        <v>123</v>
      </c>
      <c r="P243" s="234">
        <v>-47.070999999999998</v>
      </c>
      <c r="Q243" s="234">
        <v>23.786000000000001</v>
      </c>
      <c r="R243" s="239">
        <v>0</v>
      </c>
    </row>
    <row r="244" spans="1:18" ht="15.75" x14ac:dyDescent="0.25">
      <c r="A244" s="86" t="s">
        <v>74</v>
      </c>
      <c r="B244" s="573" t="s">
        <v>262</v>
      </c>
      <c r="C244" s="224">
        <v>21</v>
      </c>
      <c r="D244" s="225">
        <v>-3.907</v>
      </c>
      <c r="E244" s="225">
        <v>-1.6759999999999999</v>
      </c>
      <c r="F244" s="74"/>
      <c r="G244" s="224">
        <v>63</v>
      </c>
      <c r="H244" s="225">
        <v>10.414999999999999</v>
      </c>
      <c r="I244" s="225">
        <v>-7.63</v>
      </c>
      <c r="J244" s="211">
        <v>0</v>
      </c>
      <c r="K244" s="240">
        <v>81</v>
      </c>
      <c r="L244" s="241">
        <v>15.127000000000001</v>
      </c>
      <c r="M244" s="241">
        <v>-6.64</v>
      </c>
      <c r="N244" s="242">
        <v>0</v>
      </c>
      <c r="O244" s="240">
        <v>59</v>
      </c>
      <c r="P244" s="241">
        <v>10.651999999999999</v>
      </c>
      <c r="Q244" s="241">
        <v>-5.6360000000000001</v>
      </c>
      <c r="R244" s="242">
        <v>0</v>
      </c>
    </row>
    <row r="245" spans="1:18" ht="15.75" x14ac:dyDescent="0.25">
      <c r="A245" s="92"/>
      <c r="B245" s="574" t="s">
        <v>263</v>
      </c>
      <c r="C245" s="227">
        <v>31</v>
      </c>
      <c r="D245" s="228">
        <v>5.9139999999999997</v>
      </c>
      <c r="E245" s="228">
        <v>-2.0720000000000001</v>
      </c>
      <c r="F245" s="79"/>
      <c r="G245" s="227">
        <v>26</v>
      </c>
      <c r="H245" s="228">
        <v>4.91</v>
      </c>
      <c r="I245" s="228">
        <v>-2.1120000000000001</v>
      </c>
      <c r="J245" s="209">
        <v>0</v>
      </c>
      <c r="K245" s="227">
        <v>26</v>
      </c>
      <c r="L245" s="228">
        <v>5.0030000000000001</v>
      </c>
      <c r="M245" s="228">
        <v>-1.9670000000000001</v>
      </c>
      <c r="N245" s="229">
        <v>0</v>
      </c>
      <c r="O245" s="227">
        <v>26</v>
      </c>
      <c r="P245" s="228">
        <v>5.1479999999999997</v>
      </c>
      <c r="Q245" s="228">
        <v>-1.28</v>
      </c>
      <c r="R245" s="229">
        <v>0</v>
      </c>
    </row>
    <row r="246" spans="1:18" ht="15.75" x14ac:dyDescent="0.25">
      <c r="A246" s="92"/>
      <c r="B246" s="574" t="s">
        <v>264</v>
      </c>
      <c r="C246" s="227">
        <v>27</v>
      </c>
      <c r="D246" s="228">
        <v>3.4540000000000002</v>
      </c>
      <c r="E246" s="228">
        <v>-4.3230000000000004</v>
      </c>
      <c r="F246" s="79"/>
      <c r="G246" s="227">
        <v>31</v>
      </c>
      <c r="H246" s="228">
        <v>4.5209999999999999</v>
      </c>
      <c r="I246" s="228">
        <v>-4.5540000000000003</v>
      </c>
      <c r="J246" s="209">
        <v>0</v>
      </c>
      <c r="K246" s="227">
        <v>33</v>
      </c>
      <c r="L246" s="228">
        <v>5.6319999999999997</v>
      </c>
      <c r="M246" s="228">
        <v>-3.8279999999999998</v>
      </c>
      <c r="N246" s="229">
        <v>0</v>
      </c>
      <c r="O246" s="227">
        <v>32</v>
      </c>
      <c r="P246" s="228">
        <v>5.423</v>
      </c>
      <c r="Q246" s="228">
        <v>-3.7839999999999998</v>
      </c>
      <c r="R246" s="229">
        <v>0</v>
      </c>
    </row>
    <row r="247" spans="1:18" ht="16.5" thickBot="1" x14ac:dyDescent="0.3">
      <c r="A247" s="94"/>
      <c r="B247" s="575" t="s">
        <v>265</v>
      </c>
      <c r="C247" s="230">
        <v>7</v>
      </c>
      <c r="D247" s="231">
        <v>1.254</v>
      </c>
      <c r="E247" s="231">
        <v>-0.84</v>
      </c>
      <c r="F247" s="84"/>
      <c r="G247" s="230">
        <v>10</v>
      </c>
      <c r="H247" s="231">
        <v>1.905</v>
      </c>
      <c r="I247" s="231">
        <v>-0.69099999999999995</v>
      </c>
      <c r="J247" s="210">
        <v>0</v>
      </c>
      <c r="K247" s="243">
        <v>11</v>
      </c>
      <c r="L247" s="244">
        <v>2.0680000000000001</v>
      </c>
      <c r="M247" s="244">
        <v>-0.748</v>
      </c>
      <c r="N247" s="245">
        <v>0</v>
      </c>
      <c r="O247" s="243">
        <v>9</v>
      </c>
      <c r="P247" s="244">
        <v>1.764</v>
      </c>
      <c r="Q247" s="244">
        <v>-0.82299999999999995</v>
      </c>
      <c r="R247" s="245">
        <v>0</v>
      </c>
    </row>
    <row r="248" spans="1:18" ht="15.75" x14ac:dyDescent="0.25">
      <c r="A248" s="92" t="s">
        <v>80</v>
      </c>
      <c r="B248" s="576" t="s">
        <v>266</v>
      </c>
      <c r="C248" s="224">
        <v>14</v>
      </c>
      <c r="D248" s="225">
        <v>-2.548</v>
      </c>
      <c r="E248" s="225">
        <v>-1.492</v>
      </c>
      <c r="F248" s="74"/>
      <c r="G248" s="224">
        <v>67</v>
      </c>
      <c r="H248" s="225">
        <v>11.194000000000001</v>
      </c>
      <c r="I248" s="225">
        <v>-7.6689999999999996</v>
      </c>
      <c r="J248" s="211">
        <v>0</v>
      </c>
      <c r="K248" s="224">
        <v>85</v>
      </c>
      <c r="L248" s="225">
        <v>16.103999999999999</v>
      </c>
      <c r="M248" s="225">
        <v>-6.6660000000000004</v>
      </c>
      <c r="N248" s="226">
        <v>0</v>
      </c>
      <c r="O248" s="224">
        <v>64</v>
      </c>
      <c r="P248" s="225">
        <v>11.84</v>
      </c>
      <c r="Q248" s="225">
        <v>-5.61</v>
      </c>
      <c r="R248" s="226">
        <v>0</v>
      </c>
    </row>
    <row r="249" spans="1:18" ht="15.75" x14ac:dyDescent="0.25">
      <c r="A249" s="92"/>
      <c r="B249" s="574" t="s">
        <v>267</v>
      </c>
      <c r="C249" s="227">
        <v>24</v>
      </c>
      <c r="D249" s="228">
        <v>4.1449999999999996</v>
      </c>
      <c r="E249" s="228">
        <v>-2.4950000000000001</v>
      </c>
      <c r="F249" s="79"/>
      <c r="G249" s="227">
        <v>21</v>
      </c>
      <c r="H249" s="228">
        <v>3.234</v>
      </c>
      <c r="I249" s="228">
        <v>-2.68</v>
      </c>
      <c r="J249" s="209">
        <v>0</v>
      </c>
      <c r="K249" s="227">
        <v>19</v>
      </c>
      <c r="L249" s="228">
        <v>2.9569999999999999</v>
      </c>
      <c r="M249" s="228">
        <v>-2.6</v>
      </c>
      <c r="N249" s="229">
        <v>0</v>
      </c>
      <c r="O249" s="227">
        <v>22</v>
      </c>
      <c r="P249" s="228">
        <v>4.2370000000000001</v>
      </c>
      <c r="Q249" s="228">
        <v>-1.4390000000000001</v>
      </c>
      <c r="R249" s="229">
        <v>0</v>
      </c>
    </row>
    <row r="250" spans="1:18" ht="15.75" x14ac:dyDescent="0.25">
      <c r="A250" s="92"/>
      <c r="B250" s="574" t="s">
        <v>268</v>
      </c>
      <c r="C250" s="227">
        <v>29</v>
      </c>
      <c r="D250" s="228">
        <v>4.9370000000000003</v>
      </c>
      <c r="E250" s="228">
        <v>-3.3530000000000002</v>
      </c>
      <c r="F250" s="79"/>
      <c r="G250" s="227">
        <v>35</v>
      </c>
      <c r="H250" s="228">
        <v>6.1909999999999998</v>
      </c>
      <c r="I250" s="228">
        <v>-3.5379999999999998</v>
      </c>
      <c r="J250" s="209">
        <v>0</v>
      </c>
      <c r="K250" s="227">
        <v>38</v>
      </c>
      <c r="L250" s="228">
        <v>7.3920000000000003</v>
      </c>
      <c r="M250" s="228">
        <v>-2.6</v>
      </c>
      <c r="N250" s="229">
        <v>0</v>
      </c>
      <c r="O250" s="227">
        <v>36</v>
      </c>
      <c r="P250" s="228">
        <v>6.97</v>
      </c>
      <c r="Q250" s="228">
        <v>-2.6139999999999999</v>
      </c>
      <c r="R250" s="229">
        <v>0</v>
      </c>
    </row>
    <row r="251" spans="1:18" ht="16.5" thickBot="1" x14ac:dyDescent="0.3">
      <c r="A251" s="94"/>
      <c r="B251" s="575" t="s">
        <v>269</v>
      </c>
      <c r="C251" s="230">
        <v>7</v>
      </c>
      <c r="D251" s="231">
        <v>0.97699999999999998</v>
      </c>
      <c r="E251" s="231">
        <v>-1.175</v>
      </c>
      <c r="F251" s="84"/>
      <c r="G251" s="230">
        <v>9</v>
      </c>
      <c r="H251" s="231">
        <v>1.456</v>
      </c>
      <c r="I251" s="231">
        <v>-1.0820000000000001</v>
      </c>
      <c r="J251" s="210">
        <v>0</v>
      </c>
      <c r="K251" s="230">
        <v>9</v>
      </c>
      <c r="L251" s="231">
        <v>1.575</v>
      </c>
      <c r="M251" s="231">
        <v>-1.0049999999999999</v>
      </c>
      <c r="N251" s="232">
        <v>0</v>
      </c>
      <c r="O251" s="230">
        <v>9</v>
      </c>
      <c r="P251" s="231">
        <v>1.4430000000000001</v>
      </c>
      <c r="Q251" s="231">
        <v>-1.03</v>
      </c>
      <c r="R251" s="232">
        <v>0</v>
      </c>
    </row>
    <row r="252" spans="1:18" ht="15.75" x14ac:dyDescent="0.25">
      <c r="A252" s="86" t="s">
        <v>97</v>
      </c>
      <c r="B252" s="604" t="s">
        <v>270</v>
      </c>
      <c r="C252" s="224">
        <v>0</v>
      </c>
      <c r="D252" s="225">
        <v>0</v>
      </c>
      <c r="E252" s="225">
        <v>-8.9999999999999993E-3</v>
      </c>
      <c r="F252" s="211"/>
      <c r="G252" s="224">
        <v>0</v>
      </c>
      <c r="H252" s="225">
        <v>0</v>
      </c>
      <c r="I252" s="225">
        <v>-8.9999999999999993E-3</v>
      </c>
      <c r="J252" s="211">
        <v>0</v>
      </c>
      <c r="K252" s="240">
        <v>0</v>
      </c>
      <c r="L252" s="241">
        <v>0</v>
      </c>
      <c r="M252" s="241">
        <v>-8.9999999999999993E-3</v>
      </c>
      <c r="N252" s="242">
        <v>0</v>
      </c>
      <c r="O252" s="240">
        <v>1</v>
      </c>
      <c r="P252" s="241">
        <v>0</v>
      </c>
      <c r="Q252" s="241">
        <v>-0.01</v>
      </c>
      <c r="R252" s="242">
        <v>0</v>
      </c>
    </row>
    <row r="253" spans="1:18" ht="15.75" x14ac:dyDescent="0.25">
      <c r="A253" s="92"/>
      <c r="B253" s="602" t="s">
        <v>271</v>
      </c>
      <c r="C253" s="227">
        <v>20</v>
      </c>
      <c r="D253" s="228">
        <v>0.28499999999999998</v>
      </c>
      <c r="E253" s="228">
        <v>0.24399999999999999</v>
      </c>
      <c r="F253" s="209"/>
      <c r="G253" s="227">
        <v>18</v>
      </c>
      <c r="H253" s="228">
        <v>0.27700000000000002</v>
      </c>
      <c r="I253" s="228">
        <v>0.2</v>
      </c>
      <c r="J253" s="209">
        <v>0</v>
      </c>
      <c r="K253" s="227">
        <v>22</v>
      </c>
      <c r="L253" s="228">
        <v>0.34100000000000003</v>
      </c>
      <c r="M253" s="228">
        <v>0.222</v>
      </c>
      <c r="N253" s="229">
        <v>0</v>
      </c>
      <c r="O253" s="227">
        <v>22</v>
      </c>
      <c r="P253" s="228">
        <v>0.33600000000000002</v>
      </c>
      <c r="Q253" s="228">
        <v>0.24199999999999999</v>
      </c>
      <c r="R253" s="229">
        <v>0</v>
      </c>
    </row>
    <row r="254" spans="1:18" ht="15.75" x14ac:dyDescent="0.25">
      <c r="A254" s="92"/>
      <c r="B254" s="602" t="s">
        <v>272</v>
      </c>
      <c r="C254" s="227">
        <v>0</v>
      </c>
      <c r="D254" s="228">
        <v>0</v>
      </c>
      <c r="E254" s="228">
        <v>0</v>
      </c>
      <c r="F254" s="209"/>
      <c r="G254" s="227">
        <v>0</v>
      </c>
      <c r="H254" s="228">
        <v>0</v>
      </c>
      <c r="I254" s="228">
        <v>0</v>
      </c>
      <c r="J254" s="209">
        <v>0</v>
      </c>
      <c r="K254" s="227">
        <v>0</v>
      </c>
      <c r="L254" s="228">
        <v>0</v>
      </c>
      <c r="M254" s="228">
        <v>0</v>
      </c>
      <c r="N254" s="229">
        <v>0</v>
      </c>
      <c r="O254" s="227">
        <v>0</v>
      </c>
      <c r="P254" s="228">
        <v>0</v>
      </c>
      <c r="Q254" s="228">
        <v>0</v>
      </c>
      <c r="R254" s="229">
        <v>0</v>
      </c>
    </row>
    <row r="255" spans="1:18" ht="15.75" x14ac:dyDescent="0.25">
      <c r="A255" s="92"/>
      <c r="B255" s="602" t="s">
        <v>273</v>
      </c>
      <c r="C255" s="227">
        <v>110</v>
      </c>
      <c r="D255" s="228">
        <v>1.986</v>
      </c>
      <c r="E255" s="228">
        <v>0.50700000000000001</v>
      </c>
      <c r="F255" s="209"/>
      <c r="G255" s="227">
        <v>74</v>
      </c>
      <c r="H255" s="228">
        <v>1.3140000000000001</v>
      </c>
      <c r="I255" s="228">
        <v>0.42299999999999999</v>
      </c>
      <c r="J255" s="209">
        <v>0</v>
      </c>
      <c r="K255" s="227">
        <v>145</v>
      </c>
      <c r="L255" s="228">
        <v>2.6459999999999999</v>
      </c>
      <c r="M255" s="228">
        <v>0.59099999999999997</v>
      </c>
      <c r="N255" s="229">
        <v>0</v>
      </c>
      <c r="O255" s="227">
        <v>135</v>
      </c>
      <c r="P255" s="228">
        <v>2.4630000000000001</v>
      </c>
      <c r="Q255" s="228">
        <v>0.56999999999999995</v>
      </c>
      <c r="R255" s="229">
        <v>0</v>
      </c>
    </row>
    <row r="256" spans="1:18" ht="16.5" thickBot="1" x14ac:dyDescent="0.3">
      <c r="A256" s="92"/>
      <c r="B256" s="519" t="s">
        <v>274</v>
      </c>
      <c r="C256" s="230">
        <v>10</v>
      </c>
      <c r="D256" s="231">
        <v>0.191</v>
      </c>
      <c r="E256" s="231">
        <v>0.03</v>
      </c>
      <c r="F256" s="210"/>
      <c r="G256" s="230">
        <v>15</v>
      </c>
      <c r="H256" s="231">
        <v>0.27100000000000002</v>
      </c>
      <c r="I256" s="231">
        <v>3.3000000000000002E-2</v>
      </c>
      <c r="J256" s="210">
        <v>0</v>
      </c>
      <c r="K256" s="243">
        <v>8</v>
      </c>
      <c r="L256" s="244">
        <v>0.14000000000000001</v>
      </c>
      <c r="M256" s="244">
        <v>4.2999999999999997E-2</v>
      </c>
      <c r="N256" s="245">
        <v>0</v>
      </c>
      <c r="O256" s="243">
        <v>5</v>
      </c>
      <c r="P256" s="244">
        <v>9.0999999999999998E-2</v>
      </c>
      <c r="Q256" s="244">
        <v>2.7E-2</v>
      </c>
      <c r="R256" s="245">
        <v>0</v>
      </c>
    </row>
    <row r="257" spans="1:18" ht="15.75" x14ac:dyDescent="0.25">
      <c r="A257" s="86" t="s">
        <v>108</v>
      </c>
      <c r="B257" s="605" t="s">
        <v>135</v>
      </c>
      <c r="C257" s="224">
        <v>4</v>
      </c>
      <c r="D257" s="225">
        <v>4.3999999999999997E-2</v>
      </c>
      <c r="E257" s="225">
        <v>0.05</v>
      </c>
      <c r="F257" s="211"/>
      <c r="G257" s="224">
        <v>3</v>
      </c>
      <c r="H257" s="225">
        <v>3.7999999999999999E-2</v>
      </c>
      <c r="I257" s="225">
        <v>5.1999999999999998E-2</v>
      </c>
      <c r="J257" s="211">
        <v>0</v>
      </c>
      <c r="K257" s="224">
        <v>3</v>
      </c>
      <c r="L257" s="225">
        <v>3.6999999999999998E-2</v>
      </c>
      <c r="M257" s="225">
        <v>4.8000000000000001E-2</v>
      </c>
      <c r="N257" s="226">
        <v>0</v>
      </c>
      <c r="O257" s="224">
        <v>3</v>
      </c>
      <c r="P257" s="225">
        <v>3.6999999999999998E-2</v>
      </c>
      <c r="Q257" s="225">
        <v>4.9000000000000002E-2</v>
      </c>
      <c r="R257" s="226">
        <v>0</v>
      </c>
    </row>
    <row r="258" spans="1:18" ht="15.75" x14ac:dyDescent="0.25">
      <c r="A258" s="92">
        <v>2</v>
      </c>
      <c r="B258" s="606" t="s">
        <v>275</v>
      </c>
      <c r="C258" s="227">
        <v>4</v>
      </c>
      <c r="D258" s="228">
        <v>5.2999999999999999E-2</v>
      </c>
      <c r="E258" s="228">
        <v>4.7E-2</v>
      </c>
      <c r="F258" s="209"/>
      <c r="G258" s="227">
        <v>4</v>
      </c>
      <c r="H258" s="228">
        <v>5.1999999999999998E-2</v>
      </c>
      <c r="I258" s="228">
        <v>6.0999999999999999E-2</v>
      </c>
      <c r="J258" s="209">
        <v>0</v>
      </c>
      <c r="K258" s="227">
        <v>4</v>
      </c>
      <c r="L258" s="228">
        <v>5.2999999999999999E-2</v>
      </c>
      <c r="M258" s="228">
        <v>4.4999999999999998E-2</v>
      </c>
      <c r="N258" s="229">
        <v>0</v>
      </c>
      <c r="O258" s="227">
        <v>4</v>
      </c>
      <c r="P258" s="228">
        <v>4.9000000000000002E-2</v>
      </c>
      <c r="Q258" s="228">
        <v>4.5999999999999999E-2</v>
      </c>
      <c r="R258" s="229">
        <v>0</v>
      </c>
    </row>
    <row r="259" spans="1:18" ht="15.75" x14ac:dyDescent="0.25">
      <c r="A259" s="92"/>
      <c r="B259" s="606" t="s">
        <v>276</v>
      </c>
      <c r="C259" s="227">
        <v>3</v>
      </c>
      <c r="D259" s="228">
        <v>2.5999999999999999E-2</v>
      </c>
      <c r="E259" s="228">
        <v>4.2999999999999997E-2</v>
      </c>
      <c r="F259" s="209"/>
      <c r="G259" s="227">
        <v>4</v>
      </c>
      <c r="H259" s="228">
        <v>0.04</v>
      </c>
      <c r="I259" s="228">
        <v>5.3999999999999999E-2</v>
      </c>
      <c r="J259" s="209">
        <v>0</v>
      </c>
      <c r="K259" s="227">
        <v>4</v>
      </c>
      <c r="L259" s="228">
        <v>5.1999999999999998E-2</v>
      </c>
      <c r="M259" s="228">
        <v>0.06</v>
      </c>
      <c r="N259" s="229">
        <v>0</v>
      </c>
      <c r="O259" s="227">
        <v>3</v>
      </c>
      <c r="P259" s="228">
        <v>2.8000000000000001E-2</v>
      </c>
      <c r="Q259" s="228">
        <v>4.9000000000000002E-2</v>
      </c>
      <c r="R259" s="229">
        <v>0</v>
      </c>
    </row>
    <row r="260" spans="1:18" ht="15.75" x14ac:dyDescent="0.25">
      <c r="A260" s="92"/>
      <c r="B260" s="606" t="s">
        <v>277</v>
      </c>
      <c r="C260" s="227">
        <v>60</v>
      </c>
      <c r="D260" s="228">
        <v>0.92</v>
      </c>
      <c r="E260" s="228">
        <v>0.65900000000000003</v>
      </c>
      <c r="F260" s="209"/>
      <c r="G260" s="227">
        <v>69</v>
      </c>
      <c r="H260" s="228">
        <v>1.0680000000000001</v>
      </c>
      <c r="I260" s="228">
        <v>0.69799999999999995</v>
      </c>
      <c r="J260" s="209">
        <v>0</v>
      </c>
      <c r="K260" s="227">
        <v>97</v>
      </c>
      <c r="L260" s="228">
        <v>1.5780000000000001</v>
      </c>
      <c r="M260" s="228">
        <v>0.88100000000000001</v>
      </c>
      <c r="N260" s="229">
        <v>0</v>
      </c>
      <c r="O260" s="227">
        <v>80</v>
      </c>
      <c r="P260" s="228">
        <v>1.34</v>
      </c>
      <c r="Q260" s="228">
        <v>0.68600000000000005</v>
      </c>
      <c r="R260" s="229">
        <v>0</v>
      </c>
    </row>
    <row r="261" spans="1:18" ht="16.5" thickBot="1" x14ac:dyDescent="0.3">
      <c r="A261" s="122"/>
      <c r="B261" s="607" t="s">
        <v>278</v>
      </c>
      <c r="C261" s="230">
        <v>21</v>
      </c>
      <c r="D261" s="231">
        <v>0.30599999999999999</v>
      </c>
      <c r="E261" s="231">
        <v>0.25800000000000001</v>
      </c>
      <c r="F261" s="210"/>
      <c r="G261" s="230">
        <v>21</v>
      </c>
      <c r="H261" s="231">
        <v>0.28199999999999997</v>
      </c>
      <c r="I261" s="231">
        <v>0.26400000000000001</v>
      </c>
      <c r="J261" s="210">
        <v>0</v>
      </c>
      <c r="K261" s="230">
        <v>33</v>
      </c>
      <c r="L261" s="231">
        <v>0.46800000000000003</v>
      </c>
      <c r="M261" s="231">
        <v>0.40400000000000003</v>
      </c>
      <c r="N261" s="232">
        <v>0</v>
      </c>
      <c r="O261" s="230">
        <v>45</v>
      </c>
      <c r="P261" s="231">
        <v>0.64</v>
      </c>
      <c r="Q261" s="231">
        <v>0.54200000000000004</v>
      </c>
      <c r="R261" s="232">
        <v>0</v>
      </c>
    </row>
    <row r="262" spans="1:18" ht="15.75" x14ac:dyDescent="0.25">
      <c r="A262" s="86" t="s">
        <v>117</v>
      </c>
      <c r="B262" s="605" t="s">
        <v>279</v>
      </c>
      <c r="C262" s="224">
        <v>2</v>
      </c>
      <c r="D262" s="225">
        <v>2.9000000000000001E-2</v>
      </c>
      <c r="E262" s="225">
        <v>3.5999999999999997E-2</v>
      </c>
      <c r="F262" s="211"/>
      <c r="G262" s="224">
        <v>3</v>
      </c>
      <c r="H262" s="225">
        <v>2.9000000000000001E-2</v>
      </c>
      <c r="I262" s="225">
        <v>3.7999999999999999E-2</v>
      </c>
      <c r="J262" s="211">
        <v>0</v>
      </c>
      <c r="K262" s="240">
        <v>2</v>
      </c>
      <c r="L262" s="241">
        <v>2.8000000000000001E-2</v>
      </c>
      <c r="M262" s="241">
        <v>3.5000000000000003E-2</v>
      </c>
      <c r="N262" s="242">
        <v>0</v>
      </c>
      <c r="O262" s="240">
        <v>2</v>
      </c>
      <c r="P262" s="241">
        <v>2.8000000000000001E-2</v>
      </c>
      <c r="Q262" s="241">
        <v>3.5999999999999997E-2</v>
      </c>
      <c r="R262" s="242">
        <v>0</v>
      </c>
    </row>
    <row r="263" spans="1:18" ht="15.75" x14ac:dyDescent="0.25">
      <c r="A263" s="92"/>
      <c r="B263" s="606" t="s">
        <v>280</v>
      </c>
      <c r="C263" s="227">
        <v>72</v>
      </c>
      <c r="D263" s="228">
        <v>1.042</v>
      </c>
      <c r="E263" s="228">
        <v>0.86399999999999999</v>
      </c>
      <c r="F263" s="209"/>
      <c r="G263" s="227">
        <v>75</v>
      </c>
      <c r="H263" s="228">
        <v>1.038</v>
      </c>
      <c r="I263" s="228">
        <v>0.91100000000000003</v>
      </c>
      <c r="J263" s="209">
        <v>0</v>
      </c>
      <c r="K263" s="227">
        <v>73</v>
      </c>
      <c r="L263" s="228">
        <v>1.054</v>
      </c>
      <c r="M263" s="228">
        <v>0.86699999999999999</v>
      </c>
      <c r="N263" s="229">
        <v>0</v>
      </c>
      <c r="O263" s="227">
        <v>72</v>
      </c>
      <c r="P263" s="228">
        <v>1.032</v>
      </c>
      <c r="Q263" s="228">
        <v>0.85599999999999998</v>
      </c>
      <c r="R263" s="229">
        <v>0</v>
      </c>
    </row>
    <row r="264" spans="1:18" ht="15.75" x14ac:dyDescent="0.25">
      <c r="A264" s="92"/>
      <c r="B264" s="606" t="s">
        <v>281</v>
      </c>
      <c r="C264" s="227">
        <v>5</v>
      </c>
      <c r="D264" s="228">
        <v>6.8000000000000005E-2</v>
      </c>
      <c r="E264" s="228">
        <v>6.8000000000000005E-2</v>
      </c>
      <c r="F264" s="209"/>
      <c r="G264" s="227">
        <v>6</v>
      </c>
      <c r="H264" s="228">
        <v>8.8999999999999996E-2</v>
      </c>
      <c r="I264" s="228">
        <v>6.3E-2</v>
      </c>
      <c r="J264" s="209">
        <v>0</v>
      </c>
      <c r="K264" s="227">
        <v>6</v>
      </c>
      <c r="L264" s="228">
        <v>9.9000000000000005E-2</v>
      </c>
      <c r="M264" s="228">
        <v>5.6000000000000001E-2</v>
      </c>
      <c r="N264" s="229">
        <v>0</v>
      </c>
      <c r="O264" s="227">
        <v>6</v>
      </c>
      <c r="P264" s="228">
        <v>9.2999999999999999E-2</v>
      </c>
      <c r="Q264" s="228">
        <v>5.8000000000000003E-2</v>
      </c>
      <c r="R264" s="229">
        <v>0</v>
      </c>
    </row>
    <row r="265" spans="1:18" ht="15.75" x14ac:dyDescent="0.25">
      <c r="A265" s="92"/>
      <c r="B265" s="606" t="s">
        <v>282</v>
      </c>
      <c r="C265" s="227">
        <v>3</v>
      </c>
      <c r="D265" s="228">
        <v>3.1E-2</v>
      </c>
      <c r="E265" s="228">
        <v>0.05</v>
      </c>
      <c r="F265" s="209"/>
      <c r="G265" s="227">
        <v>4</v>
      </c>
      <c r="H265" s="228">
        <v>3.6999999999999998E-2</v>
      </c>
      <c r="I265" s="228">
        <v>0.06</v>
      </c>
      <c r="J265" s="209">
        <v>0</v>
      </c>
      <c r="K265" s="227">
        <v>3</v>
      </c>
      <c r="L265" s="228">
        <v>3.5000000000000003E-2</v>
      </c>
      <c r="M265" s="228">
        <v>0.05</v>
      </c>
      <c r="N265" s="229">
        <v>0</v>
      </c>
      <c r="O265" s="227">
        <v>4</v>
      </c>
      <c r="P265" s="228">
        <v>0.04</v>
      </c>
      <c r="Q265" s="228">
        <v>5.3999999999999999E-2</v>
      </c>
      <c r="R265" s="229">
        <v>0</v>
      </c>
    </row>
    <row r="266" spans="1:18" ht="15.75" x14ac:dyDescent="0.25">
      <c r="A266" s="92"/>
      <c r="B266" s="606" t="s">
        <v>283</v>
      </c>
      <c r="C266" s="227">
        <v>72</v>
      </c>
      <c r="D266" s="228">
        <v>1.1299999999999999</v>
      </c>
      <c r="E266" s="228">
        <v>0.72699999999999998</v>
      </c>
      <c r="F266" s="209"/>
      <c r="G266" s="227">
        <v>87</v>
      </c>
      <c r="H266" s="228">
        <v>1.391</v>
      </c>
      <c r="I266" s="228">
        <v>0.80400000000000005</v>
      </c>
      <c r="J266" s="209">
        <v>0</v>
      </c>
      <c r="K266" s="227">
        <v>100</v>
      </c>
      <c r="L266" s="228">
        <v>1.6819999999999999</v>
      </c>
      <c r="M266" s="228">
        <v>0.82</v>
      </c>
      <c r="N266" s="229">
        <v>0</v>
      </c>
      <c r="O266" s="227">
        <v>102</v>
      </c>
      <c r="P266" s="228">
        <v>1.7470000000000001</v>
      </c>
      <c r="Q266" s="228">
        <v>0.78300000000000003</v>
      </c>
      <c r="R266" s="229">
        <v>0</v>
      </c>
    </row>
    <row r="267" spans="1:18" ht="16.5" thickBot="1" x14ac:dyDescent="0.3">
      <c r="A267" s="94"/>
      <c r="B267" s="608" t="s">
        <v>284</v>
      </c>
      <c r="C267" s="230">
        <v>1</v>
      </c>
      <c r="D267" s="231">
        <v>2E-3</v>
      </c>
      <c r="E267" s="231">
        <v>-0.01</v>
      </c>
      <c r="F267" s="210"/>
      <c r="G267" s="230">
        <v>1</v>
      </c>
      <c r="H267" s="231">
        <v>7.0000000000000001E-3</v>
      </c>
      <c r="I267" s="231">
        <v>-0.01</v>
      </c>
      <c r="J267" s="210">
        <v>0</v>
      </c>
      <c r="K267" s="243">
        <v>1</v>
      </c>
      <c r="L267" s="244">
        <v>8.9999999999999993E-3</v>
      </c>
      <c r="M267" s="244">
        <v>-1.4E-2</v>
      </c>
      <c r="N267" s="245">
        <v>0</v>
      </c>
      <c r="O267" s="243">
        <v>1</v>
      </c>
      <c r="P267" s="244">
        <v>2E-3</v>
      </c>
      <c r="Q267" s="244">
        <v>-0.01</v>
      </c>
      <c r="R267" s="245">
        <v>0</v>
      </c>
    </row>
    <row r="268" spans="1:18" ht="15.75" x14ac:dyDescent="0.25">
      <c r="A268" s="86" t="s">
        <v>124</v>
      </c>
      <c r="B268" s="605" t="s">
        <v>285</v>
      </c>
      <c r="C268" s="224">
        <v>8</v>
      </c>
      <c r="D268" s="225">
        <v>0.11700000000000001</v>
      </c>
      <c r="E268" s="225">
        <v>9.0999999999999998E-2</v>
      </c>
      <c r="F268" s="211"/>
      <c r="G268" s="240">
        <v>17</v>
      </c>
      <c r="H268" s="241">
        <v>0.28000000000000003</v>
      </c>
      <c r="I268" s="241">
        <v>0.13200000000000001</v>
      </c>
      <c r="J268" s="246">
        <v>0</v>
      </c>
      <c r="K268" s="224">
        <v>12</v>
      </c>
      <c r="L268" s="225">
        <v>0.20300000000000001</v>
      </c>
      <c r="M268" s="225">
        <v>0.10199999999999999</v>
      </c>
      <c r="N268" s="226">
        <v>0</v>
      </c>
      <c r="O268" s="224">
        <v>10</v>
      </c>
      <c r="P268" s="225">
        <v>0.156</v>
      </c>
      <c r="Q268" s="225">
        <v>8.8999999999999996E-2</v>
      </c>
      <c r="R268" s="226">
        <v>0</v>
      </c>
    </row>
    <row r="269" spans="1:18" ht="15.75" x14ac:dyDescent="0.25">
      <c r="A269" s="92"/>
      <c r="B269" s="606" t="s">
        <v>286</v>
      </c>
      <c r="C269" s="227">
        <v>4</v>
      </c>
      <c r="D269" s="228">
        <v>6.6000000000000003E-2</v>
      </c>
      <c r="E269" s="228">
        <v>-6.0000000000000001E-3</v>
      </c>
      <c r="F269" s="209"/>
      <c r="G269" s="227">
        <v>4</v>
      </c>
      <c r="H269" s="228">
        <v>7.0000000000000007E-2</v>
      </c>
      <c r="I269" s="228">
        <v>-3.0000000000000001E-3</v>
      </c>
      <c r="J269" s="209">
        <v>0</v>
      </c>
      <c r="K269" s="227">
        <v>4</v>
      </c>
      <c r="L269" s="228">
        <v>6.9000000000000006E-2</v>
      </c>
      <c r="M269" s="228">
        <v>-6.0000000000000001E-3</v>
      </c>
      <c r="N269" s="229">
        <v>0</v>
      </c>
      <c r="O269" s="227">
        <v>4</v>
      </c>
      <c r="P269" s="228">
        <v>7.0000000000000007E-2</v>
      </c>
      <c r="Q269" s="228">
        <v>-5.0000000000000001E-3</v>
      </c>
      <c r="R269" s="229">
        <v>0</v>
      </c>
    </row>
    <row r="270" spans="1:18" ht="15.75" x14ac:dyDescent="0.25">
      <c r="A270" s="92"/>
      <c r="B270" s="606" t="s">
        <v>287</v>
      </c>
      <c r="C270" s="227">
        <v>16</v>
      </c>
      <c r="D270" s="228">
        <v>0.23799999999999999</v>
      </c>
      <c r="E270" s="228">
        <v>0.17699999999999999</v>
      </c>
      <c r="F270" s="209"/>
      <c r="G270" s="227">
        <v>21</v>
      </c>
      <c r="H270" s="228">
        <v>0.308</v>
      </c>
      <c r="I270" s="228">
        <v>0.24199999999999999</v>
      </c>
      <c r="J270" s="209">
        <v>0</v>
      </c>
      <c r="K270" s="227">
        <v>20</v>
      </c>
      <c r="L270" s="228">
        <v>0.3</v>
      </c>
      <c r="M270" s="228">
        <v>0.20799999999999999</v>
      </c>
      <c r="N270" s="229">
        <v>0</v>
      </c>
      <c r="O270" s="227">
        <v>17</v>
      </c>
      <c r="P270" s="228">
        <v>0.27400000000000002</v>
      </c>
      <c r="Q270" s="228">
        <v>0.17599999999999999</v>
      </c>
      <c r="R270" s="229">
        <v>0</v>
      </c>
    </row>
    <row r="271" spans="1:18" ht="15.75" x14ac:dyDescent="0.25">
      <c r="A271" s="92"/>
      <c r="B271" s="606" t="s">
        <v>288</v>
      </c>
      <c r="C271" s="227">
        <v>5</v>
      </c>
      <c r="D271" s="228">
        <v>6.6000000000000003E-2</v>
      </c>
      <c r="E271" s="228">
        <v>5.8000000000000003E-2</v>
      </c>
      <c r="F271" s="209"/>
      <c r="G271" s="227">
        <v>5</v>
      </c>
      <c r="H271" s="228">
        <v>6.7000000000000004E-2</v>
      </c>
      <c r="I271" s="228">
        <v>6.8000000000000005E-2</v>
      </c>
      <c r="J271" s="209">
        <v>0</v>
      </c>
      <c r="K271" s="227">
        <v>11</v>
      </c>
      <c r="L271" s="228">
        <v>0.17</v>
      </c>
      <c r="M271" s="228">
        <v>0.106</v>
      </c>
      <c r="N271" s="229">
        <v>0</v>
      </c>
      <c r="O271" s="227">
        <v>6</v>
      </c>
      <c r="P271" s="228">
        <v>8.5999999999999993E-2</v>
      </c>
      <c r="Q271" s="228">
        <v>6.6000000000000003E-2</v>
      </c>
      <c r="R271" s="229">
        <v>0</v>
      </c>
    </row>
    <row r="272" spans="1:18" ht="15.75" x14ac:dyDescent="0.25">
      <c r="A272" s="92"/>
      <c r="B272" s="606" t="s">
        <v>289</v>
      </c>
      <c r="C272" s="227">
        <v>19</v>
      </c>
      <c r="D272" s="228">
        <v>0.30599999999999999</v>
      </c>
      <c r="E272" s="228">
        <v>0.16800000000000001</v>
      </c>
      <c r="F272" s="209"/>
      <c r="G272" s="227">
        <v>19</v>
      </c>
      <c r="H272" s="228">
        <v>0.308</v>
      </c>
      <c r="I272" s="228">
        <v>0.182</v>
      </c>
      <c r="J272" s="209">
        <v>0</v>
      </c>
      <c r="K272" s="227">
        <v>29</v>
      </c>
      <c r="L272" s="228">
        <v>0.5</v>
      </c>
      <c r="M272" s="228">
        <v>0.191</v>
      </c>
      <c r="N272" s="229">
        <v>0</v>
      </c>
      <c r="O272" s="227">
        <v>22</v>
      </c>
      <c r="P272" s="228">
        <v>0.36099999999999999</v>
      </c>
      <c r="Q272" s="228">
        <v>0.18</v>
      </c>
      <c r="R272" s="229">
        <v>0</v>
      </c>
    </row>
    <row r="273" spans="1:18" ht="16.5" thickBot="1" x14ac:dyDescent="0.3">
      <c r="A273" s="92"/>
      <c r="B273" s="608" t="s">
        <v>290</v>
      </c>
      <c r="C273" s="230">
        <v>88</v>
      </c>
      <c r="D273" s="231">
        <v>1.581</v>
      </c>
      <c r="E273" s="231">
        <v>0.48</v>
      </c>
      <c r="F273" s="210"/>
      <c r="G273" s="230">
        <v>48</v>
      </c>
      <c r="H273" s="231">
        <v>0.77700000000000002</v>
      </c>
      <c r="I273" s="231">
        <v>0.44700000000000001</v>
      </c>
      <c r="J273" s="210">
        <v>0</v>
      </c>
      <c r="K273" s="230">
        <v>111</v>
      </c>
      <c r="L273" s="231">
        <v>1.9830000000000001</v>
      </c>
      <c r="M273" s="231">
        <v>0.59399999999999997</v>
      </c>
      <c r="N273" s="232">
        <v>0</v>
      </c>
      <c r="O273" s="230">
        <v>108</v>
      </c>
      <c r="P273" s="231">
        <v>1.95</v>
      </c>
      <c r="Q273" s="231">
        <v>0.53400000000000003</v>
      </c>
      <c r="R273" s="232">
        <v>0</v>
      </c>
    </row>
    <row r="274" spans="1:18" ht="16.5" thickBot="1" x14ac:dyDescent="0.3">
      <c r="A274" s="204" t="s">
        <v>136</v>
      </c>
      <c r="B274" s="573" t="s">
        <v>9</v>
      </c>
      <c r="C274" s="247">
        <v>2</v>
      </c>
      <c r="D274" s="248"/>
      <c r="E274" s="248"/>
      <c r="F274" s="249"/>
      <c r="G274" s="250">
        <v>2</v>
      </c>
      <c r="H274" s="251"/>
      <c r="I274" s="251"/>
      <c r="J274" s="252"/>
      <c r="K274" s="253">
        <v>2</v>
      </c>
      <c r="L274" s="251"/>
      <c r="M274" s="251"/>
      <c r="N274" s="254"/>
      <c r="O274" s="250">
        <v>2</v>
      </c>
      <c r="P274" s="251"/>
      <c r="Q274" s="251"/>
      <c r="R274" s="254"/>
    </row>
    <row r="275" spans="1:18" ht="16.5" thickBot="1" x14ac:dyDescent="0.3">
      <c r="A275" s="205"/>
      <c r="B275" s="573" t="s">
        <v>10</v>
      </c>
      <c r="C275" s="247">
        <v>2</v>
      </c>
      <c r="D275" s="248"/>
      <c r="E275" s="248"/>
      <c r="F275" s="249"/>
      <c r="G275" s="255">
        <v>2</v>
      </c>
      <c r="H275" s="248"/>
      <c r="I275" s="248"/>
      <c r="J275" s="256"/>
      <c r="K275" s="247">
        <v>2</v>
      </c>
      <c r="L275" s="248"/>
      <c r="M275" s="248"/>
      <c r="N275" s="249"/>
      <c r="O275" s="255">
        <v>2</v>
      </c>
      <c r="P275" s="248"/>
      <c r="Q275" s="248"/>
      <c r="R275" s="249"/>
    </row>
    <row r="276" spans="1:18" ht="16.5" thickBot="1" x14ac:dyDescent="0.3">
      <c r="A276" s="205"/>
      <c r="B276" s="571" t="s">
        <v>19</v>
      </c>
      <c r="C276" s="257">
        <v>7</v>
      </c>
      <c r="D276" s="258"/>
      <c r="E276" s="258"/>
      <c r="F276" s="259"/>
      <c r="G276" s="260">
        <v>7</v>
      </c>
      <c r="H276" s="258"/>
      <c r="I276" s="258"/>
      <c r="J276" s="261"/>
      <c r="K276" s="257">
        <v>7</v>
      </c>
      <c r="L276" s="258"/>
      <c r="M276" s="258"/>
      <c r="N276" s="259"/>
      <c r="O276" s="260">
        <v>7</v>
      </c>
      <c r="P276" s="258"/>
      <c r="Q276" s="258"/>
      <c r="R276" s="259"/>
    </row>
    <row r="277" spans="1:18" ht="16.5" thickBot="1" x14ac:dyDescent="0.3">
      <c r="A277" s="205"/>
      <c r="B277" s="571" t="s">
        <v>47</v>
      </c>
      <c r="C277" s="257">
        <v>7</v>
      </c>
      <c r="D277" s="258"/>
      <c r="E277" s="258"/>
      <c r="F277" s="259"/>
      <c r="G277" s="260">
        <v>7</v>
      </c>
      <c r="H277" s="258"/>
      <c r="I277" s="258"/>
      <c r="J277" s="261"/>
      <c r="K277" s="257">
        <v>7</v>
      </c>
      <c r="L277" s="258"/>
      <c r="M277" s="258"/>
      <c r="N277" s="259"/>
      <c r="O277" s="260">
        <v>7</v>
      </c>
      <c r="P277" s="258"/>
      <c r="Q277" s="258"/>
      <c r="R277" s="259"/>
    </row>
    <row r="278" spans="1:18" ht="16.5" thickBot="1" x14ac:dyDescent="0.3">
      <c r="B278" s="178" t="s">
        <v>140</v>
      </c>
      <c r="C278" s="152">
        <v>4.1666666666666664E-2</v>
      </c>
      <c r="D278" s="153"/>
      <c r="E278" s="153"/>
      <c r="F278" s="154"/>
      <c r="G278" s="152">
        <v>0.29166666666666702</v>
      </c>
      <c r="H278" s="153"/>
      <c r="I278" s="153"/>
      <c r="J278" s="154"/>
      <c r="K278" s="152">
        <v>0.41666666666666702</v>
      </c>
      <c r="L278" s="153"/>
      <c r="M278" s="153"/>
      <c r="N278" s="153"/>
      <c r="O278" s="152">
        <v>0.70833333333333304</v>
      </c>
      <c r="P278" s="153"/>
      <c r="Q278" s="153"/>
      <c r="R278" s="154"/>
    </row>
    <row r="279" spans="1:18" ht="15.75" x14ac:dyDescent="0.2">
      <c r="B279" s="609" t="s">
        <v>292</v>
      </c>
      <c r="C279" s="182">
        <v>246</v>
      </c>
      <c r="D279" s="183"/>
      <c r="E279" s="183"/>
      <c r="F279" s="184"/>
      <c r="G279" s="182">
        <v>244</v>
      </c>
      <c r="H279" s="183"/>
      <c r="I279" s="183"/>
      <c r="J279" s="184"/>
      <c r="K279" s="182">
        <v>246</v>
      </c>
      <c r="L279" s="183"/>
      <c r="M279" s="183"/>
      <c r="N279" s="184"/>
      <c r="O279" s="182">
        <v>247.1</v>
      </c>
      <c r="P279" s="183"/>
      <c r="Q279" s="183"/>
      <c r="R279" s="184"/>
    </row>
    <row r="280" spans="1:18" ht="15.75" x14ac:dyDescent="0.2">
      <c r="B280" s="610" t="s">
        <v>293</v>
      </c>
      <c r="C280" s="185">
        <v>246</v>
      </c>
      <c r="D280" s="186"/>
      <c r="E280" s="186"/>
      <c r="F280" s="187"/>
      <c r="G280" s="185">
        <v>244</v>
      </c>
      <c r="H280" s="186"/>
      <c r="I280" s="186"/>
      <c r="J280" s="187"/>
      <c r="K280" s="185">
        <v>246</v>
      </c>
      <c r="L280" s="186"/>
      <c r="M280" s="186"/>
      <c r="N280" s="187"/>
      <c r="O280" s="185">
        <v>247.1</v>
      </c>
      <c r="P280" s="186"/>
      <c r="Q280" s="186"/>
      <c r="R280" s="187"/>
    </row>
    <row r="281" spans="1:18" ht="15.75" x14ac:dyDescent="0.2">
      <c r="B281" s="610" t="s">
        <v>217</v>
      </c>
      <c r="C281" s="185">
        <v>118</v>
      </c>
      <c r="D281" s="186"/>
      <c r="E281" s="186"/>
      <c r="F281" s="187"/>
      <c r="G281" s="185">
        <v>117.8</v>
      </c>
      <c r="H281" s="186"/>
      <c r="I281" s="186"/>
      <c r="J281" s="187"/>
      <c r="K281" s="185">
        <v>118.4</v>
      </c>
      <c r="L281" s="186"/>
      <c r="M281" s="186"/>
      <c r="N281" s="187"/>
      <c r="O281" s="185">
        <v>118.6</v>
      </c>
      <c r="P281" s="186"/>
      <c r="Q281" s="186"/>
      <c r="R281" s="187"/>
    </row>
    <row r="282" spans="1:18" ht="15.75" x14ac:dyDescent="0.2">
      <c r="B282" s="610" t="s">
        <v>218</v>
      </c>
      <c r="C282" s="185">
        <v>118</v>
      </c>
      <c r="D282" s="186"/>
      <c r="E282" s="186"/>
      <c r="F282" s="187"/>
      <c r="G282" s="185">
        <v>117.8</v>
      </c>
      <c r="H282" s="186"/>
      <c r="I282" s="186"/>
      <c r="J282" s="187"/>
      <c r="K282" s="185">
        <v>118.4</v>
      </c>
      <c r="L282" s="186"/>
      <c r="M282" s="186"/>
      <c r="N282" s="187"/>
      <c r="O282" s="185">
        <v>118.4</v>
      </c>
      <c r="P282" s="186"/>
      <c r="Q282" s="186"/>
      <c r="R282" s="187"/>
    </row>
    <row r="283" spans="1:18" ht="15.75" x14ac:dyDescent="0.2">
      <c r="B283" s="610" t="s">
        <v>147</v>
      </c>
      <c r="C283" s="185">
        <v>10.8</v>
      </c>
      <c r="D283" s="186"/>
      <c r="E283" s="186"/>
      <c r="F283" s="187"/>
      <c r="G283" s="185">
        <v>10.7</v>
      </c>
      <c r="H283" s="186"/>
      <c r="I283" s="186"/>
      <c r="J283" s="187"/>
      <c r="K283" s="185">
        <v>10.8</v>
      </c>
      <c r="L283" s="186"/>
      <c r="M283" s="186"/>
      <c r="N283" s="187"/>
      <c r="O283" s="185">
        <v>10.8</v>
      </c>
      <c r="P283" s="186"/>
      <c r="Q283" s="186"/>
      <c r="R283" s="187"/>
    </row>
    <row r="284" spans="1:18" ht="15.75" x14ac:dyDescent="0.2">
      <c r="B284" s="610" t="s">
        <v>148</v>
      </c>
      <c r="C284" s="494">
        <v>10.8</v>
      </c>
      <c r="D284" s="495"/>
      <c r="E284" s="495"/>
      <c r="F284" s="496"/>
      <c r="G284" s="494">
        <v>10.7</v>
      </c>
      <c r="H284" s="495"/>
      <c r="I284" s="495"/>
      <c r="J284" s="496"/>
      <c r="K284" s="494">
        <v>10.8</v>
      </c>
      <c r="L284" s="495"/>
      <c r="M284" s="495"/>
      <c r="N284" s="496"/>
      <c r="O284" s="494">
        <v>10.8</v>
      </c>
      <c r="P284" s="495"/>
      <c r="Q284" s="495"/>
      <c r="R284" s="496"/>
    </row>
    <row r="285" spans="1:18" ht="15.75" x14ac:dyDescent="0.2">
      <c r="B285" s="610" t="s">
        <v>149</v>
      </c>
      <c r="C285" s="494">
        <v>10.8</v>
      </c>
      <c r="D285" s="495"/>
      <c r="E285" s="495"/>
      <c r="F285" s="496"/>
      <c r="G285" s="494">
        <v>10.7</v>
      </c>
      <c r="H285" s="495"/>
      <c r="I285" s="495"/>
      <c r="J285" s="496"/>
      <c r="K285" s="494">
        <v>10.8</v>
      </c>
      <c r="L285" s="495"/>
      <c r="M285" s="495"/>
      <c r="N285" s="496"/>
      <c r="O285" s="494">
        <v>10.8</v>
      </c>
      <c r="P285" s="495"/>
      <c r="Q285" s="495"/>
      <c r="R285" s="496"/>
    </row>
    <row r="286" spans="1:18" ht="16.5" thickBot="1" x14ac:dyDescent="0.25">
      <c r="B286" s="611" t="s">
        <v>150</v>
      </c>
      <c r="C286" s="504">
        <v>10.8</v>
      </c>
      <c r="D286" s="505"/>
      <c r="E286" s="505"/>
      <c r="F286" s="506"/>
      <c r="G286" s="504">
        <v>10.7</v>
      </c>
      <c r="H286" s="505"/>
      <c r="I286" s="505"/>
      <c r="J286" s="506"/>
      <c r="K286" s="504">
        <v>10.8</v>
      </c>
      <c r="L286" s="505"/>
      <c r="M286" s="505"/>
      <c r="N286" s="506"/>
      <c r="O286" s="504">
        <v>10.8</v>
      </c>
      <c r="P286" s="505"/>
      <c r="Q286" s="505"/>
      <c r="R286" s="506"/>
    </row>
    <row r="287" spans="1:18" ht="15.75" x14ac:dyDescent="0.25">
      <c r="B287" s="545"/>
      <c r="C287" s="545"/>
      <c r="D287" s="545"/>
      <c r="E287" s="545"/>
      <c r="F287" s="545"/>
      <c r="G287" s="545"/>
      <c r="H287" s="545"/>
      <c r="I287" s="545"/>
      <c r="J287" s="545"/>
      <c r="K287" s="545"/>
      <c r="L287" s="546"/>
      <c r="M287" s="545"/>
      <c r="N287" s="545"/>
      <c r="O287" s="545"/>
      <c r="P287" s="545"/>
      <c r="Q287" s="545"/>
      <c r="R287" s="545"/>
    </row>
    <row r="288" spans="1:18" ht="16.5" thickBot="1" x14ac:dyDescent="0.3">
      <c r="B288" s="545"/>
      <c r="C288" s="458" t="s">
        <v>294</v>
      </c>
      <c r="D288" s="545"/>
      <c r="E288" s="545"/>
      <c r="F288" s="545"/>
      <c r="G288" s="545"/>
      <c r="H288" s="545"/>
      <c r="I288" s="545"/>
      <c r="J288" s="545"/>
      <c r="K288" s="545"/>
      <c r="L288" s="546"/>
      <c r="M288" s="545"/>
      <c r="N288" s="545"/>
      <c r="O288" s="545"/>
      <c r="P288" s="545"/>
      <c r="Q288" s="545"/>
      <c r="R288" s="545"/>
    </row>
    <row r="289" spans="1:18" ht="16.5" thickBot="1" x14ac:dyDescent="0.3">
      <c r="A289" s="262"/>
      <c r="B289" s="67" t="s">
        <v>52</v>
      </c>
      <c r="C289" s="213">
        <v>4.1666666666666664E-2</v>
      </c>
      <c r="D289" s="213"/>
      <c r="E289" s="213"/>
      <c r="F289" s="214"/>
      <c r="G289" s="215">
        <v>0.29166666666666669</v>
      </c>
      <c r="H289" s="216"/>
      <c r="I289" s="216"/>
      <c r="J289" s="217"/>
      <c r="K289" s="215">
        <v>0.41666666666666669</v>
      </c>
      <c r="L289" s="216"/>
      <c r="M289" s="216"/>
      <c r="N289" s="217"/>
      <c r="O289" s="218">
        <v>0.70833333333333337</v>
      </c>
      <c r="P289" s="219"/>
      <c r="Q289" s="219"/>
      <c r="R289" s="220"/>
    </row>
    <row r="290" spans="1:18" ht="16.5" thickBot="1" x14ac:dyDescent="0.25">
      <c r="A290" s="262"/>
      <c r="B290" s="206"/>
      <c r="C290" s="612" t="s">
        <v>53</v>
      </c>
      <c r="D290" s="343" t="s">
        <v>54</v>
      </c>
      <c r="E290" s="343" t="s">
        <v>55</v>
      </c>
      <c r="F290" s="171" t="s">
        <v>291</v>
      </c>
      <c r="G290" s="509" t="s">
        <v>53</v>
      </c>
      <c r="H290" s="222" t="s">
        <v>54</v>
      </c>
      <c r="I290" s="223" t="s">
        <v>55</v>
      </c>
      <c r="J290" s="69" t="s">
        <v>291</v>
      </c>
      <c r="K290" s="221" t="s">
        <v>53</v>
      </c>
      <c r="L290" s="222" t="s">
        <v>54</v>
      </c>
      <c r="M290" s="222" t="s">
        <v>55</v>
      </c>
      <c r="N290" s="69" t="s">
        <v>291</v>
      </c>
      <c r="O290" s="221" t="s">
        <v>53</v>
      </c>
      <c r="P290" s="222" t="s">
        <v>54</v>
      </c>
      <c r="Q290" s="222" t="s">
        <v>55</v>
      </c>
      <c r="R290" s="69" t="s">
        <v>291</v>
      </c>
    </row>
    <row r="291" spans="1:18" ht="16.5" thickBot="1" x14ac:dyDescent="0.3">
      <c r="A291" s="263" t="s">
        <v>294</v>
      </c>
      <c r="B291" s="511" t="s">
        <v>175</v>
      </c>
      <c r="C291" s="264">
        <v>112</v>
      </c>
      <c r="D291" s="265">
        <v>0.77200000000000024</v>
      </c>
      <c r="E291" s="265">
        <v>45.495000000000005</v>
      </c>
      <c r="F291" s="266">
        <v>0</v>
      </c>
      <c r="G291" s="264">
        <v>117</v>
      </c>
      <c r="H291" s="265">
        <v>12.008000000000001</v>
      </c>
      <c r="I291" s="265">
        <v>45.612999999999992</v>
      </c>
      <c r="J291" s="266">
        <v>0</v>
      </c>
      <c r="K291" s="264">
        <v>123</v>
      </c>
      <c r="L291" s="265">
        <v>12.476000000000001</v>
      </c>
      <c r="M291" s="265">
        <v>47.897999999999996</v>
      </c>
      <c r="N291" s="266">
        <v>0</v>
      </c>
      <c r="O291" s="264">
        <v>124</v>
      </c>
      <c r="P291" s="265">
        <v>14.870000000000001</v>
      </c>
      <c r="Q291" s="265">
        <v>47.737999999999992</v>
      </c>
      <c r="R291" s="267">
        <v>0</v>
      </c>
    </row>
    <row r="292" spans="1:18" ht="31.5" x14ac:dyDescent="0.25">
      <c r="A292" s="268"/>
      <c r="B292" s="605" t="s">
        <v>295</v>
      </c>
      <c r="C292" s="269">
        <v>209</v>
      </c>
      <c r="D292" s="270">
        <v>13.772</v>
      </c>
      <c r="E292" s="270">
        <v>-40.524000000000001</v>
      </c>
      <c r="F292" s="271">
        <v>0</v>
      </c>
      <c r="G292" s="269">
        <v>205</v>
      </c>
      <c r="H292" s="270">
        <v>5.17</v>
      </c>
      <c r="I292" s="270">
        <v>-40.567999999999998</v>
      </c>
      <c r="J292" s="272">
        <v>0</v>
      </c>
      <c r="K292" s="269">
        <v>219</v>
      </c>
      <c r="L292" s="270">
        <v>8.9320000000000004</v>
      </c>
      <c r="M292" s="270">
        <v>-42.613999999999997</v>
      </c>
      <c r="N292" s="272">
        <v>0</v>
      </c>
      <c r="O292" s="269">
        <v>213</v>
      </c>
      <c r="P292" s="270">
        <v>6.16</v>
      </c>
      <c r="Q292" s="270">
        <v>-42.723999999999997</v>
      </c>
      <c r="R292" s="273">
        <v>0</v>
      </c>
    </row>
    <row r="293" spans="1:18" ht="15.75" x14ac:dyDescent="0.25">
      <c r="A293" s="268"/>
      <c r="B293" s="513" t="s">
        <v>296</v>
      </c>
      <c r="C293" s="269">
        <v>20</v>
      </c>
      <c r="D293" s="270">
        <v>3.96</v>
      </c>
      <c r="E293" s="270">
        <v>1.1619999999999999</v>
      </c>
      <c r="F293" s="271"/>
      <c r="G293" s="269">
        <v>22</v>
      </c>
      <c r="H293" s="270">
        <v>4.25</v>
      </c>
      <c r="I293" s="270">
        <v>1.0820000000000001</v>
      </c>
      <c r="J293" s="272">
        <v>0</v>
      </c>
      <c r="K293" s="269">
        <v>27</v>
      </c>
      <c r="L293" s="270">
        <v>5.1740000000000004</v>
      </c>
      <c r="M293" s="270">
        <v>1.1879999999999999</v>
      </c>
      <c r="N293" s="272">
        <v>0</v>
      </c>
      <c r="O293" s="269">
        <v>27</v>
      </c>
      <c r="P293" s="270">
        <v>5.3860000000000001</v>
      </c>
      <c r="Q293" s="270">
        <v>1.1879999999999999</v>
      </c>
      <c r="R293" s="273">
        <v>0</v>
      </c>
    </row>
    <row r="294" spans="1:18" ht="15.75" x14ac:dyDescent="0.25">
      <c r="A294" s="268"/>
      <c r="B294" s="513" t="s">
        <v>297</v>
      </c>
      <c r="C294" s="269">
        <v>14</v>
      </c>
      <c r="D294" s="270">
        <v>2.6480000000000001</v>
      </c>
      <c r="E294" s="270">
        <v>1.212</v>
      </c>
      <c r="F294" s="271"/>
      <c r="G294" s="269">
        <v>30</v>
      </c>
      <c r="H294" s="270">
        <v>5.44</v>
      </c>
      <c r="I294" s="270">
        <v>2.38</v>
      </c>
      <c r="J294" s="272">
        <v>0</v>
      </c>
      <c r="K294" s="269">
        <v>32</v>
      </c>
      <c r="L294" s="270">
        <v>5.98</v>
      </c>
      <c r="M294" s="270">
        <v>2.4119999999999999</v>
      </c>
      <c r="N294" s="272">
        <v>0</v>
      </c>
      <c r="O294" s="269">
        <v>29</v>
      </c>
      <c r="P294" s="270">
        <v>5.6079999999999997</v>
      </c>
      <c r="Q294" s="270">
        <v>1.8480000000000001</v>
      </c>
      <c r="R294" s="273">
        <v>0</v>
      </c>
    </row>
    <row r="295" spans="1:18" ht="15.75" x14ac:dyDescent="0.25">
      <c r="A295" s="268"/>
      <c r="B295" s="513" t="s">
        <v>298</v>
      </c>
      <c r="C295" s="269">
        <v>25</v>
      </c>
      <c r="D295" s="270">
        <v>4.4290000000000003</v>
      </c>
      <c r="E295" s="270">
        <v>2.633</v>
      </c>
      <c r="F295" s="271"/>
      <c r="G295" s="269">
        <v>28</v>
      </c>
      <c r="H295" s="270">
        <v>4.9960000000000004</v>
      </c>
      <c r="I295" s="270">
        <v>2.6859999999999999</v>
      </c>
      <c r="J295" s="272">
        <v>0</v>
      </c>
      <c r="K295" s="269">
        <v>33</v>
      </c>
      <c r="L295" s="270">
        <v>5.8869999999999996</v>
      </c>
      <c r="M295" s="270">
        <v>3.1280000000000001</v>
      </c>
      <c r="N295" s="272">
        <v>0</v>
      </c>
      <c r="O295" s="269">
        <v>29</v>
      </c>
      <c r="P295" s="270">
        <v>5.2930000000000001</v>
      </c>
      <c r="Q295" s="270">
        <v>2.5939999999999999</v>
      </c>
      <c r="R295" s="273">
        <v>0</v>
      </c>
    </row>
    <row r="296" spans="1:18" ht="15.75" x14ac:dyDescent="0.25">
      <c r="A296" s="268"/>
      <c r="B296" s="513" t="s">
        <v>156</v>
      </c>
      <c r="C296" s="269">
        <v>844</v>
      </c>
      <c r="D296" s="270">
        <v>-14.544</v>
      </c>
      <c r="E296" s="270">
        <v>-5.3280000000000003</v>
      </c>
      <c r="F296" s="272">
        <v>0.35699999999999998</v>
      </c>
      <c r="G296" s="269">
        <v>1012</v>
      </c>
      <c r="H296" s="270">
        <v>-17.178000000000001</v>
      </c>
      <c r="I296" s="270">
        <v>-5.5439999999999996</v>
      </c>
      <c r="J296" s="272">
        <v>0.499</v>
      </c>
      <c r="K296" s="269">
        <v>1247</v>
      </c>
      <c r="L296" s="270">
        <v>-21.408000000000001</v>
      </c>
      <c r="M296" s="270">
        <v>-6.0419999999999998</v>
      </c>
      <c r="N296" s="272">
        <v>0.75800000000000001</v>
      </c>
      <c r="O296" s="269">
        <v>1199</v>
      </c>
      <c r="P296" s="270">
        <v>-21.03</v>
      </c>
      <c r="Q296" s="270">
        <v>-5.7359999999999998</v>
      </c>
      <c r="R296" s="273">
        <v>0.72199999999999998</v>
      </c>
    </row>
    <row r="297" spans="1:18" ht="15.75" x14ac:dyDescent="0.25">
      <c r="A297" s="268"/>
      <c r="B297" s="513" t="s">
        <v>223</v>
      </c>
      <c r="C297" s="269">
        <v>220</v>
      </c>
      <c r="D297" s="270">
        <v>-3.93</v>
      </c>
      <c r="E297" s="270">
        <v>-0.93600000000000005</v>
      </c>
      <c r="F297" s="272">
        <v>1.6E-2</v>
      </c>
      <c r="G297" s="269">
        <v>238</v>
      </c>
      <c r="H297" s="270">
        <v>-4.2</v>
      </c>
      <c r="I297" s="270">
        <v>-0.84599999999999997</v>
      </c>
      <c r="J297" s="272">
        <v>1.7999999999999999E-2</v>
      </c>
      <c r="K297" s="269">
        <v>290</v>
      </c>
      <c r="L297" s="270">
        <v>-5.1360000000000001</v>
      </c>
      <c r="M297" s="270">
        <v>-0.90600000000000003</v>
      </c>
      <c r="N297" s="272">
        <v>2.7E-2</v>
      </c>
      <c r="O297" s="269">
        <v>298</v>
      </c>
      <c r="P297" s="270">
        <v>-5.3460000000000001</v>
      </c>
      <c r="Q297" s="270">
        <v>-0.89400000000000002</v>
      </c>
      <c r="R297" s="273">
        <v>2.9000000000000001E-2</v>
      </c>
    </row>
    <row r="298" spans="1:18" ht="15.75" x14ac:dyDescent="0.25">
      <c r="A298" s="268"/>
      <c r="B298" s="513" t="s">
        <v>299</v>
      </c>
      <c r="C298" s="269">
        <v>156</v>
      </c>
      <c r="D298" s="270">
        <v>-2.6480000000000001</v>
      </c>
      <c r="E298" s="270">
        <v>-1.212</v>
      </c>
      <c r="F298" s="272">
        <v>1.6E-2</v>
      </c>
      <c r="G298" s="269">
        <v>323</v>
      </c>
      <c r="H298" s="270">
        <v>-5.44</v>
      </c>
      <c r="I298" s="270">
        <v>-2.38</v>
      </c>
      <c r="J298" s="272">
        <v>7.0000000000000007E-2</v>
      </c>
      <c r="K298" s="269">
        <v>355</v>
      </c>
      <c r="L298" s="270">
        <v>-5.98</v>
      </c>
      <c r="M298" s="270">
        <v>-2.4119999999999999</v>
      </c>
      <c r="N298" s="272">
        <v>8.2000000000000003E-2</v>
      </c>
      <c r="O298" s="269">
        <v>325</v>
      </c>
      <c r="P298" s="270">
        <v>-5.6079999999999997</v>
      </c>
      <c r="Q298" s="270">
        <v>-1.8480000000000001</v>
      </c>
      <c r="R298" s="273">
        <v>6.7000000000000004E-2</v>
      </c>
    </row>
    <row r="299" spans="1:18" ht="16.5" thickBot="1" x14ac:dyDescent="0.3">
      <c r="A299" s="274"/>
      <c r="B299" s="525" t="s">
        <v>300</v>
      </c>
      <c r="C299" s="275">
        <v>267</v>
      </c>
      <c r="D299" s="276">
        <v>-4.3840000000000003</v>
      </c>
      <c r="E299" s="276">
        <v>-2.1840000000000002</v>
      </c>
      <c r="F299" s="277">
        <v>4.4999999999999998E-2</v>
      </c>
      <c r="G299" s="278">
        <v>304</v>
      </c>
      <c r="H299" s="279">
        <v>-4.952</v>
      </c>
      <c r="I299" s="279">
        <v>-2.2240000000000002</v>
      </c>
      <c r="J299" s="280">
        <v>5.8000000000000003E-2</v>
      </c>
      <c r="K299" s="278">
        <v>361</v>
      </c>
      <c r="L299" s="279">
        <v>-5.86</v>
      </c>
      <c r="M299" s="279">
        <v>-2.6560000000000001</v>
      </c>
      <c r="N299" s="280">
        <v>8.2000000000000003E-2</v>
      </c>
      <c r="O299" s="278">
        <v>315</v>
      </c>
      <c r="P299" s="279">
        <v>-5.2560000000000002</v>
      </c>
      <c r="Q299" s="279">
        <v>-2.14</v>
      </c>
      <c r="R299" s="281">
        <v>6.2E-2</v>
      </c>
    </row>
    <row r="300" spans="1:18" ht="30.75" thickBot="1" x14ac:dyDescent="0.3">
      <c r="A300" s="282" t="s">
        <v>177</v>
      </c>
      <c r="B300" s="603" t="s">
        <v>301</v>
      </c>
      <c r="C300" s="283">
        <v>227</v>
      </c>
      <c r="D300" s="284">
        <v>82.016000000000005</v>
      </c>
      <c r="E300" s="284">
        <v>-42.591999999999999</v>
      </c>
      <c r="F300" s="285"/>
      <c r="G300" s="286">
        <v>172</v>
      </c>
      <c r="H300" s="287">
        <v>53.415999999999997</v>
      </c>
      <c r="I300" s="287">
        <v>-43.823999999999998</v>
      </c>
      <c r="J300" s="288">
        <v>0</v>
      </c>
      <c r="K300" s="286">
        <v>177</v>
      </c>
      <c r="L300" s="287">
        <v>55.616</v>
      </c>
      <c r="M300" s="287">
        <v>-44.527999999999999</v>
      </c>
      <c r="N300" s="288">
        <v>0</v>
      </c>
      <c r="O300" s="286">
        <v>180</v>
      </c>
      <c r="P300" s="287">
        <v>55.704000000000001</v>
      </c>
      <c r="Q300" s="287">
        <v>-46.64</v>
      </c>
      <c r="R300" s="289">
        <v>0</v>
      </c>
    </row>
    <row r="301" spans="1:18" ht="30.75" thickBot="1" x14ac:dyDescent="0.3">
      <c r="A301" s="282" t="s">
        <v>179</v>
      </c>
      <c r="B301" s="603" t="s">
        <v>302</v>
      </c>
      <c r="C301" s="286">
        <v>203</v>
      </c>
      <c r="D301" s="287">
        <v>-82.543999999999997</v>
      </c>
      <c r="E301" s="287">
        <v>-6.9080000000000004</v>
      </c>
      <c r="F301" s="288"/>
      <c r="G301" s="283">
        <v>164</v>
      </c>
      <c r="H301" s="284">
        <v>-65.384</v>
      </c>
      <c r="I301" s="284">
        <v>-6.5119999999999996</v>
      </c>
      <c r="J301" s="285">
        <v>0</v>
      </c>
      <c r="K301" s="283">
        <v>171</v>
      </c>
      <c r="L301" s="284">
        <v>-68.024000000000001</v>
      </c>
      <c r="M301" s="284">
        <v>-9.4160000000000004</v>
      </c>
      <c r="N301" s="285">
        <v>0</v>
      </c>
      <c r="O301" s="283">
        <v>176</v>
      </c>
      <c r="P301" s="284">
        <v>-70.531999999999996</v>
      </c>
      <c r="Q301" s="284">
        <v>-7.0839999999999996</v>
      </c>
      <c r="R301" s="290">
        <v>0</v>
      </c>
    </row>
    <row r="302" spans="1:18" ht="15.75" x14ac:dyDescent="0.25">
      <c r="A302" s="92" t="s">
        <v>74</v>
      </c>
      <c r="B302" s="613" t="s">
        <v>303</v>
      </c>
      <c r="C302" s="264">
        <v>191</v>
      </c>
      <c r="D302" s="265">
        <v>39.116</v>
      </c>
      <c r="E302" s="265">
        <v>-3.1680000000000001</v>
      </c>
      <c r="F302" s="266"/>
      <c r="G302" s="264">
        <v>194</v>
      </c>
      <c r="H302" s="265">
        <v>38.521999999999998</v>
      </c>
      <c r="I302" s="265">
        <v>-3.4319999999999999</v>
      </c>
      <c r="J302" s="266">
        <v>0</v>
      </c>
      <c r="K302" s="291">
        <v>197</v>
      </c>
      <c r="L302" s="292">
        <v>39.182000000000002</v>
      </c>
      <c r="M302" s="292">
        <v>-1.518</v>
      </c>
      <c r="N302" s="293">
        <v>0</v>
      </c>
      <c r="O302" s="291">
        <v>215</v>
      </c>
      <c r="P302" s="292">
        <v>43.625999999999998</v>
      </c>
      <c r="Q302" s="292">
        <v>-1.254</v>
      </c>
      <c r="R302" s="294">
        <v>0</v>
      </c>
    </row>
    <row r="303" spans="1:18" ht="15.75" x14ac:dyDescent="0.25">
      <c r="A303" s="92"/>
      <c r="B303" s="614" t="s">
        <v>304</v>
      </c>
      <c r="C303" s="269">
        <v>159</v>
      </c>
      <c r="D303" s="270">
        <v>-32.582000000000001</v>
      </c>
      <c r="E303" s="270">
        <v>0.13200000000000001</v>
      </c>
      <c r="F303" s="272"/>
      <c r="G303" s="269">
        <v>186</v>
      </c>
      <c r="H303" s="270">
        <v>-37.003999999999998</v>
      </c>
      <c r="I303" s="270">
        <v>0.70399999999999996</v>
      </c>
      <c r="J303" s="272">
        <v>0</v>
      </c>
      <c r="K303" s="269">
        <v>188</v>
      </c>
      <c r="L303" s="270">
        <v>-37.421999999999997</v>
      </c>
      <c r="M303" s="270">
        <v>0.55000000000000004</v>
      </c>
      <c r="N303" s="272">
        <v>0</v>
      </c>
      <c r="O303" s="269">
        <v>197</v>
      </c>
      <c r="P303" s="270">
        <v>-39.973999999999997</v>
      </c>
      <c r="Q303" s="270">
        <v>0.57199999999999995</v>
      </c>
      <c r="R303" s="273">
        <v>0</v>
      </c>
    </row>
    <row r="304" spans="1:18" ht="15.75" x14ac:dyDescent="0.25">
      <c r="A304" s="92"/>
      <c r="B304" s="614" t="s">
        <v>305</v>
      </c>
      <c r="C304" s="269">
        <v>143</v>
      </c>
      <c r="D304" s="270">
        <v>-29.347999999999999</v>
      </c>
      <c r="E304" s="270">
        <v>1.6060000000000001</v>
      </c>
      <c r="F304" s="272"/>
      <c r="G304" s="269">
        <v>170</v>
      </c>
      <c r="H304" s="270">
        <v>-33.725999999999999</v>
      </c>
      <c r="I304" s="270">
        <v>2.31</v>
      </c>
      <c r="J304" s="272">
        <v>0</v>
      </c>
      <c r="K304" s="269">
        <v>163</v>
      </c>
      <c r="L304" s="270">
        <v>-32.274000000000001</v>
      </c>
      <c r="M304" s="270">
        <v>2.794</v>
      </c>
      <c r="N304" s="272">
        <v>0</v>
      </c>
      <c r="O304" s="269">
        <v>175</v>
      </c>
      <c r="P304" s="270">
        <v>-35.442</v>
      </c>
      <c r="Q304" s="270">
        <v>2.706</v>
      </c>
      <c r="R304" s="273">
        <v>0</v>
      </c>
    </row>
    <row r="305" spans="1:18" ht="63" x14ac:dyDescent="0.25">
      <c r="A305" s="92"/>
      <c r="B305" s="614" t="s">
        <v>306</v>
      </c>
      <c r="C305" s="269">
        <v>49</v>
      </c>
      <c r="D305" s="270">
        <v>8.6720000000000006</v>
      </c>
      <c r="E305" s="270">
        <v>5.1349999999999998</v>
      </c>
      <c r="F305" s="272"/>
      <c r="G305" s="269">
        <v>67</v>
      </c>
      <c r="H305" s="270">
        <v>13.028</v>
      </c>
      <c r="I305" s="270">
        <v>3.1549999999999998</v>
      </c>
      <c r="J305" s="272">
        <v>0</v>
      </c>
      <c r="K305" s="269">
        <v>46</v>
      </c>
      <c r="L305" s="270">
        <v>8.6720000000000006</v>
      </c>
      <c r="M305" s="270">
        <v>2.7189999999999999</v>
      </c>
      <c r="N305" s="272">
        <v>0</v>
      </c>
      <c r="O305" s="269">
        <v>93</v>
      </c>
      <c r="P305" s="270">
        <v>18.678000000000001</v>
      </c>
      <c r="Q305" s="270">
        <v>2.6139999999999999</v>
      </c>
      <c r="R305" s="273">
        <v>0</v>
      </c>
    </row>
    <row r="306" spans="1:18" ht="15.75" x14ac:dyDescent="0.25">
      <c r="A306" s="92"/>
      <c r="B306" s="614" t="s">
        <v>307</v>
      </c>
      <c r="C306" s="269">
        <v>142</v>
      </c>
      <c r="D306" s="270">
        <v>-22.11</v>
      </c>
      <c r="E306" s="270">
        <v>19.074000000000002</v>
      </c>
      <c r="F306" s="272"/>
      <c r="G306" s="269">
        <v>109</v>
      </c>
      <c r="H306" s="270">
        <v>-14.167999999999999</v>
      </c>
      <c r="I306" s="270">
        <v>16.456</v>
      </c>
      <c r="J306" s="272">
        <v>0</v>
      </c>
      <c r="K306" s="269">
        <v>135</v>
      </c>
      <c r="L306" s="270">
        <v>-23.254000000000001</v>
      </c>
      <c r="M306" s="270">
        <v>13.662000000000001</v>
      </c>
      <c r="N306" s="272">
        <v>0</v>
      </c>
      <c r="O306" s="269">
        <v>185</v>
      </c>
      <c r="P306" s="270">
        <v>-34.298000000000002</v>
      </c>
      <c r="Q306" s="270">
        <v>15.18</v>
      </c>
      <c r="R306" s="273">
        <v>0</v>
      </c>
    </row>
    <row r="307" spans="1:18" ht="16.5" thickBot="1" x14ac:dyDescent="0.3">
      <c r="A307" s="92"/>
      <c r="B307" s="615" t="s">
        <v>308</v>
      </c>
      <c r="C307" s="275">
        <v>90</v>
      </c>
      <c r="D307" s="276">
        <v>17.016999999999999</v>
      </c>
      <c r="E307" s="276">
        <v>7.1390000000000002</v>
      </c>
      <c r="F307" s="277"/>
      <c r="G307" s="278">
        <v>109</v>
      </c>
      <c r="H307" s="279">
        <v>20.108000000000001</v>
      </c>
      <c r="I307" s="279">
        <v>7.9640000000000004</v>
      </c>
      <c r="J307" s="280">
        <v>0</v>
      </c>
      <c r="K307" s="275">
        <v>131</v>
      </c>
      <c r="L307" s="276">
        <v>24.870999999999999</v>
      </c>
      <c r="M307" s="276">
        <v>7.7220000000000004</v>
      </c>
      <c r="N307" s="277">
        <v>0</v>
      </c>
      <c r="O307" s="275">
        <v>106</v>
      </c>
      <c r="P307" s="276">
        <v>20.393999999999998</v>
      </c>
      <c r="Q307" s="276">
        <v>6.8310000000000004</v>
      </c>
      <c r="R307" s="295">
        <v>0</v>
      </c>
    </row>
    <row r="308" spans="1:18" ht="15.75" x14ac:dyDescent="0.25">
      <c r="A308" s="86" t="s">
        <v>80</v>
      </c>
      <c r="B308" s="616" t="s">
        <v>309</v>
      </c>
      <c r="C308" s="264">
        <v>193</v>
      </c>
      <c r="D308" s="265">
        <v>39.468000000000004</v>
      </c>
      <c r="E308" s="265">
        <v>-4.29</v>
      </c>
      <c r="F308" s="266"/>
      <c r="G308" s="264">
        <v>194</v>
      </c>
      <c r="H308" s="265">
        <v>38.433999999999997</v>
      </c>
      <c r="I308" s="265">
        <v>-4.6420000000000003</v>
      </c>
      <c r="J308" s="266">
        <v>0</v>
      </c>
      <c r="K308" s="264">
        <v>195</v>
      </c>
      <c r="L308" s="265">
        <v>38.654000000000003</v>
      </c>
      <c r="M308" s="265">
        <v>-2.706</v>
      </c>
      <c r="N308" s="266">
        <v>0</v>
      </c>
      <c r="O308" s="264">
        <v>215</v>
      </c>
      <c r="P308" s="265">
        <v>43.472000000000001</v>
      </c>
      <c r="Q308" s="265">
        <v>-2.64</v>
      </c>
      <c r="R308" s="267">
        <v>0</v>
      </c>
    </row>
    <row r="309" spans="1:18" ht="15.75" x14ac:dyDescent="0.25">
      <c r="A309" s="92"/>
      <c r="B309" s="614" t="s">
        <v>310</v>
      </c>
      <c r="C309" s="269">
        <v>162</v>
      </c>
      <c r="D309" s="270">
        <v>-33.154000000000003</v>
      </c>
      <c r="E309" s="270">
        <v>0.46200000000000002</v>
      </c>
      <c r="F309" s="272"/>
      <c r="G309" s="269">
        <v>189</v>
      </c>
      <c r="H309" s="270">
        <v>-37.707999999999998</v>
      </c>
      <c r="I309" s="270">
        <v>0.81399999999999995</v>
      </c>
      <c r="J309" s="272">
        <v>0</v>
      </c>
      <c r="K309" s="269">
        <v>192</v>
      </c>
      <c r="L309" s="270">
        <v>-38.148000000000003</v>
      </c>
      <c r="M309" s="270">
        <v>0.55000000000000004</v>
      </c>
      <c r="N309" s="272">
        <v>0</v>
      </c>
      <c r="O309" s="269">
        <v>201</v>
      </c>
      <c r="P309" s="270">
        <v>-40.787999999999997</v>
      </c>
      <c r="Q309" s="270">
        <v>0.63800000000000001</v>
      </c>
      <c r="R309" s="273">
        <v>0</v>
      </c>
    </row>
    <row r="310" spans="1:18" ht="15.75" x14ac:dyDescent="0.25">
      <c r="A310" s="92"/>
      <c r="B310" s="614" t="s">
        <v>311</v>
      </c>
      <c r="C310" s="269">
        <v>149</v>
      </c>
      <c r="D310" s="270">
        <v>-30.646000000000001</v>
      </c>
      <c r="E310" s="270">
        <v>0.92400000000000004</v>
      </c>
      <c r="F310" s="272"/>
      <c r="G310" s="269">
        <v>175</v>
      </c>
      <c r="H310" s="270">
        <v>-34.847999999999999</v>
      </c>
      <c r="I310" s="270">
        <v>1.518</v>
      </c>
      <c r="J310" s="272">
        <v>0</v>
      </c>
      <c r="K310" s="269">
        <v>174</v>
      </c>
      <c r="L310" s="270">
        <v>-34.54</v>
      </c>
      <c r="M310" s="270">
        <v>1.518</v>
      </c>
      <c r="N310" s="272">
        <v>0</v>
      </c>
      <c r="O310" s="269">
        <v>183</v>
      </c>
      <c r="P310" s="270">
        <v>-37.091999999999999</v>
      </c>
      <c r="Q310" s="270">
        <v>1.6060000000000001</v>
      </c>
      <c r="R310" s="273">
        <v>0</v>
      </c>
    </row>
    <row r="311" spans="1:18" ht="15.75" x14ac:dyDescent="0.25">
      <c r="A311" s="92"/>
      <c r="B311" s="614" t="s">
        <v>312</v>
      </c>
      <c r="C311" s="269">
        <v>52</v>
      </c>
      <c r="D311" s="270">
        <v>9.0549999999999997</v>
      </c>
      <c r="E311" s="270">
        <v>5.742</v>
      </c>
      <c r="F311" s="272"/>
      <c r="G311" s="269">
        <v>71</v>
      </c>
      <c r="H311" s="270">
        <v>13.675000000000001</v>
      </c>
      <c r="I311" s="270">
        <v>3.8149999999999999</v>
      </c>
      <c r="J311" s="272">
        <v>0</v>
      </c>
      <c r="K311" s="269">
        <v>51</v>
      </c>
      <c r="L311" s="270">
        <v>9.6760000000000002</v>
      </c>
      <c r="M311" s="270">
        <v>3.2469999999999999</v>
      </c>
      <c r="N311" s="272">
        <v>0</v>
      </c>
      <c r="O311" s="269">
        <v>99</v>
      </c>
      <c r="P311" s="270">
        <v>19.681000000000001</v>
      </c>
      <c r="Q311" s="270">
        <v>3.524</v>
      </c>
      <c r="R311" s="273">
        <v>0</v>
      </c>
    </row>
    <row r="312" spans="1:18" ht="15.75" x14ac:dyDescent="0.25">
      <c r="A312" s="92"/>
      <c r="B312" s="614" t="s">
        <v>313</v>
      </c>
      <c r="C312" s="269">
        <v>0</v>
      </c>
      <c r="D312" s="270">
        <v>0</v>
      </c>
      <c r="E312" s="270">
        <v>0</v>
      </c>
      <c r="F312" s="272"/>
      <c r="G312" s="269">
        <v>0</v>
      </c>
      <c r="H312" s="270">
        <v>0</v>
      </c>
      <c r="I312" s="270">
        <v>0</v>
      </c>
      <c r="J312" s="272">
        <v>0</v>
      </c>
      <c r="K312" s="269">
        <v>0</v>
      </c>
      <c r="L312" s="270">
        <v>0</v>
      </c>
      <c r="M312" s="270">
        <v>0</v>
      </c>
      <c r="N312" s="272">
        <v>0</v>
      </c>
      <c r="O312" s="269">
        <v>0</v>
      </c>
      <c r="P312" s="270">
        <v>0</v>
      </c>
      <c r="Q312" s="270">
        <v>0</v>
      </c>
      <c r="R312" s="273">
        <v>0</v>
      </c>
    </row>
    <row r="313" spans="1:18" ht="16.5" thickBot="1" x14ac:dyDescent="0.3">
      <c r="A313" s="92"/>
      <c r="B313" s="617" t="s">
        <v>314</v>
      </c>
      <c r="C313" s="275">
        <v>49</v>
      </c>
      <c r="D313" s="276">
        <v>9.6579999999999995</v>
      </c>
      <c r="E313" s="276">
        <v>2.9260000000000002</v>
      </c>
      <c r="F313" s="277"/>
      <c r="G313" s="278">
        <v>74</v>
      </c>
      <c r="H313" s="279">
        <v>13.772</v>
      </c>
      <c r="I313" s="279">
        <v>5.0709999999999997</v>
      </c>
      <c r="J313" s="280">
        <v>0</v>
      </c>
      <c r="K313" s="278">
        <v>98</v>
      </c>
      <c r="L313" s="279">
        <v>18.556999999999999</v>
      </c>
      <c r="M313" s="279">
        <v>6.3360000000000003</v>
      </c>
      <c r="N313" s="280">
        <v>0</v>
      </c>
      <c r="O313" s="278">
        <v>100</v>
      </c>
      <c r="P313" s="279">
        <v>19.206</v>
      </c>
      <c r="Q313" s="279">
        <v>6.2919999999999998</v>
      </c>
      <c r="R313" s="281">
        <v>0</v>
      </c>
    </row>
    <row r="314" spans="1:18" ht="15.75" x14ac:dyDescent="0.25">
      <c r="A314" s="296" t="s">
        <v>315</v>
      </c>
      <c r="B314" s="605" t="s">
        <v>316</v>
      </c>
      <c r="C314" s="264">
        <v>29</v>
      </c>
      <c r="D314" s="265">
        <v>0.48799999999999999</v>
      </c>
      <c r="E314" s="265">
        <v>0.19400000000000001</v>
      </c>
      <c r="F314" s="266"/>
      <c r="G314" s="264">
        <v>25</v>
      </c>
      <c r="H314" s="265">
        <v>0.41899999999999998</v>
      </c>
      <c r="I314" s="265">
        <v>0.16200000000000001</v>
      </c>
      <c r="J314" s="266">
        <v>0</v>
      </c>
      <c r="K314" s="291">
        <v>28</v>
      </c>
      <c r="L314" s="292">
        <v>0.47</v>
      </c>
      <c r="M314" s="292">
        <v>0.187</v>
      </c>
      <c r="N314" s="293">
        <v>0</v>
      </c>
      <c r="O314" s="291">
        <v>27</v>
      </c>
      <c r="P314" s="292">
        <v>0.44600000000000001</v>
      </c>
      <c r="Q314" s="292">
        <v>0.185</v>
      </c>
      <c r="R314" s="294">
        <v>0</v>
      </c>
    </row>
    <row r="315" spans="1:18" ht="15.75" x14ac:dyDescent="0.25">
      <c r="A315" s="297"/>
      <c r="B315" s="606" t="s">
        <v>317</v>
      </c>
      <c r="C315" s="269">
        <v>176</v>
      </c>
      <c r="D315" s="270">
        <v>2.88</v>
      </c>
      <c r="E315" s="270">
        <v>1.464</v>
      </c>
      <c r="F315" s="272"/>
      <c r="G315" s="269">
        <v>252</v>
      </c>
      <c r="H315" s="270">
        <v>4.08</v>
      </c>
      <c r="I315" s="270">
        <v>1.885</v>
      </c>
      <c r="J315" s="272">
        <v>0</v>
      </c>
      <c r="K315" s="269">
        <v>325</v>
      </c>
      <c r="L315" s="270">
        <v>5.3840000000000003</v>
      </c>
      <c r="M315" s="270">
        <v>2.13</v>
      </c>
      <c r="N315" s="272">
        <v>0</v>
      </c>
      <c r="O315" s="269">
        <v>288</v>
      </c>
      <c r="P315" s="270">
        <v>4.8319999999999999</v>
      </c>
      <c r="Q315" s="270">
        <v>2.0259999999999998</v>
      </c>
      <c r="R315" s="273">
        <v>0</v>
      </c>
    </row>
    <row r="316" spans="1:18" ht="15.75" x14ac:dyDescent="0.25">
      <c r="A316" s="297"/>
      <c r="B316" s="606" t="s">
        <v>318</v>
      </c>
      <c r="C316" s="269">
        <v>61</v>
      </c>
      <c r="D316" s="270">
        <v>0.90800000000000003</v>
      </c>
      <c r="E316" s="270">
        <v>0.65</v>
      </c>
      <c r="F316" s="272"/>
      <c r="G316" s="269">
        <v>45</v>
      </c>
      <c r="H316" s="270">
        <v>0.67</v>
      </c>
      <c r="I316" s="270">
        <v>0.42799999999999999</v>
      </c>
      <c r="J316" s="272">
        <v>0</v>
      </c>
      <c r="K316" s="269">
        <v>70</v>
      </c>
      <c r="L316" s="270">
        <v>1.0349999999999999</v>
      </c>
      <c r="M316" s="270">
        <v>0.71099999999999997</v>
      </c>
      <c r="N316" s="272">
        <v>0</v>
      </c>
      <c r="O316" s="269">
        <v>53</v>
      </c>
      <c r="P316" s="270">
        <v>0.85</v>
      </c>
      <c r="Q316" s="270">
        <v>0.47299999999999998</v>
      </c>
      <c r="R316" s="273">
        <v>0</v>
      </c>
    </row>
    <row r="317" spans="1:18" ht="15.75" x14ac:dyDescent="0.25">
      <c r="A317" s="297"/>
      <c r="B317" s="606" t="s">
        <v>319</v>
      </c>
      <c r="C317" s="269">
        <v>15</v>
      </c>
      <c r="D317" s="270">
        <v>0.23400000000000001</v>
      </c>
      <c r="E317" s="270">
        <v>0.13800000000000001</v>
      </c>
      <c r="F317" s="272"/>
      <c r="G317" s="269">
        <v>17</v>
      </c>
      <c r="H317" s="270">
        <v>0.27700000000000002</v>
      </c>
      <c r="I317" s="270">
        <v>0.13600000000000001</v>
      </c>
      <c r="J317" s="272">
        <v>0</v>
      </c>
      <c r="K317" s="269">
        <v>19</v>
      </c>
      <c r="L317" s="270">
        <v>0.32300000000000001</v>
      </c>
      <c r="M317" s="270">
        <v>9.5000000000000001E-2</v>
      </c>
      <c r="N317" s="272">
        <v>0</v>
      </c>
      <c r="O317" s="269">
        <v>21</v>
      </c>
      <c r="P317" s="270">
        <v>0.374</v>
      </c>
      <c r="Q317" s="270">
        <v>0.107</v>
      </c>
      <c r="R317" s="273">
        <v>0</v>
      </c>
    </row>
    <row r="318" spans="1:18" ht="15.75" x14ac:dyDescent="0.25">
      <c r="A318" s="297"/>
      <c r="B318" s="606" t="s">
        <v>320</v>
      </c>
      <c r="C318" s="269">
        <v>59</v>
      </c>
      <c r="D318" s="270">
        <v>1.044</v>
      </c>
      <c r="E318" s="270">
        <v>0.26100000000000001</v>
      </c>
      <c r="F318" s="272"/>
      <c r="G318" s="269">
        <v>53</v>
      </c>
      <c r="H318" s="270">
        <v>0.92700000000000005</v>
      </c>
      <c r="I318" s="270">
        <v>0.218</v>
      </c>
      <c r="J318" s="272">
        <v>0</v>
      </c>
      <c r="K318" s="269">
        <v>65</v>
      </c>
      <c r="L318" s="270">
        <v>1.135</v>
      </c>
      <c r="M318" s="270">
        <v>0.246</v>
      </c>
      <c r="N318" s="272">
        <v>0</v>
      </c>
      <c r="O318" s="269">
        <v>36</v>
      </c>
      <c r="P318" s="270">
        <v>0.64900000000000002</v>
      </c>
      <c r="Q318" s="270">
        <v>0.109</v>
      </c>
      <c r="R318" s="273">
        <v>0</v>
      </c>
    </row>
    <row r="319" spans="1:18" ht="15.75" x14ac:dyDescent="0.25">
      <c r="A319" s="297"/>
      <c r="B319" s="606" t="s">
        <v>321</v>
      </c>
      <c r="C319" s="269">
        <v>2</v>
      </c>
      <c r="D319" s="270">
        <v>4.3999999999999997E-2</v>
      </c>
      <c r="E319" s="270">
        <v>-1.2E-2</v>
      </c>
      <c r="F319" s="272"/>
      <c r="G319" s="269">
        <v>3</v>
      </c>
      <c r="H319" s="270">
        <v>4.9000000000000002E-2</v>
      </c>
      <c r="I319" s="270">
        <v>-1.2999999999999999E-2</v>
      </c>
      <c r="J319" s="272">
        <v>0</v>
      </c>
      <c r="K319" s="269">
        <v>3</v>
      </c>
      <c r="L319" s="270">
        <v>5.5E-2</v>
      </c>
      <c r="M319" s="270">
        <v>-1.2E-2</v>
      </c>
      <c r="N319" s="272">
        <v>0</v>
      </c>
      <c r="O319" s="269">
        <v>4</v>
      </c>
      <c r="P319" s="270">
        <v>6.5000000000000002E-2</v>
      </c>
      <c r="Q319" s="270">
        <v>-1.2999999999999999E-2</v>
      </c>
      <c r="R319" s="273">
        <v>0</v>
      </c>
    </row>
    <row r="320" spans="1:18" ht="15.75" x14ac:dyDescent="0.25">
      <c r="A320" s="297"/>
      <c r="B320" s="606" t="s">
        <v>322</v>
      </c>
      <c r="C320" s="269">
        <v>18</v>
      </c>
      <c r="D320" s="270">
        <v>0.30399999999999999</v>
      </c>
      <c r="E320" s="270">
        <v>-0.125</v>
      </c>
      <c r="F320" s="272"/>
      <c r="G320" s="269">
        <v>20</v>
      </c>
      <c r="H320" s="270">
        <v>0.33700000000000002</v>
      </c>
      <c r="I320" s="270">
        <v>-0.108</v>
      </c>
      <c r="J320" s="272">
        <v>0</v>
      </c>
      <c r="K320" s="269">
        <v>23</v>
      </c>
      <c r="L320" s="270">
        <v>0.40200000000000002</v>
      </c>
      <c r="M320" s="270">
        <v>-0.11600000000000001</v>
      </c>
      <c r="N320" s="272">
        <v>0</v>
      </c>
      <c r="O320" s="269">
        <v>25</v>
      </c>
      <c r="P320" s="270">
        <v>0.434</v>
      </c>
      <c r="Q320" s="270">
        <v>-0.11</v>
      </c>
      <c r="R320" s="273">
        <v>0</v>
      </c>
    </row>
    <row r="321" spans="1:18" ht="15.75" x14ac:dyDescent="0.25">
      <c r="A321" s="297"/>
      <c r="B321" s="606" t="s">
        <v>323</v>
      </c>
      <c r="C321" s="269">
        <v>105</v>
      </c>
      <c r="D321" s="270">
        <v>1.831</v>
      </c>
      <c r="E321" s="270">
        <v>0.57499999999999996</v>
      </c>
      <c r="F321" s="272"/>
      <c r="G321" s="269">
        <v>135</v>
      </c>
      <c r="H321" s="270">
        <v>2.3260000000000001</v>
      </c>
      <c r="I321" s="270">
        <v>0.61699999999999999</v>
      </c>
      <c r="J321" s="272">
        <v>0</v>
      </c>
      <c r="K321" s="269">
        <v>165</v>
      </c>
      <c r="L321" s="270">
        <v>2.89</v>
      </c>
      <c r="M321" s="270">
        <v>0.57699999999999996</v>
      </c>
      <c r="N321" s="272">
        <v>0</v>
      </c>
      <c r="O321" s="269">
        <v>169</v>
      </c>
      <c r="P321" s="270">
        <v>3.0019999999999998</v>
      </c>
      <c r="Q321" s="270">
        <v>0.623</v>
      </c>
      <c r="R321" s="273">
        <v>0</v>
      </c>
    </row>
    <row r="322" spans="1:18" ht="15.75" x14ac:dyDescent="0.25">
      <c r="A322" s="297"/>
      <c r="B322" s="606" t="s">
        <v>324</v>
      </c>
      <c r="C322" s="269">
        <v>10</v>
      </c>
      <c r="D322" s="270">
        <v>0.188</v>
      </c>
      <c r="E322" s="270">
        <v>-2.1999999999999999E-2</v>
      </c>
      <c r="F322" s="272"/>
      <c r="G322" s="269">
        <v>12</v>
      </c>
      <c r="H322" s="270">
        <v>0.21199999999999999</v>
      </c>
      <c r="I322" s="270">
        <v>-2.3E-2</v>
      </c>
      <c r="J322" s="272">
        <v>0</v>
      </c>
      <c r="K322" s="269">
        <v>13</v>
      </c>
      <c r="L322" s="270">
        <v>0.23</v>
      </c>
      <c r="M322" s="270">
        <v>-0.03</v>
      </c>
      <c r="N322" s="272">
        <v>0</v>
      </c>
      <c r="O322" s="269">
        <v>14</v>
      </c>
      <c r="P322" s="270">
        <v>0.251</v>
      </c>
      <c r="Q322" s="270">
        <v>-2.3E-2</v>
      </c>
      <c r="R322" s="273">
        <v>0</v>
      </c>
    </row>
    <row r="323" spans="1:18" ht="15.75" x14ac:dyDescent="0.25">
      <c r="A323" s="297"/>
      <c r="B323" s="606" t="s">
        <v>325</v>
      </c>
      <c r="C323" s="269">
        <v>25</v>
      </c>
      <c r="D323" s="270">
        <v>0.38</v>
      </c>
      <c r="E323" s="270">
        <v>0.254</v>
      </c>
      <c r="F323" s="272"/>
      <c r="G323" s="269">
        <v>30</v>
      </c>
      <c r="H323" s="270">
        <v>0.46500000000000002</v>
      </c>
      <c r="I323" s="270">
        <v>0.253</v>
      </c>
      <c r="J323" s="272">
        <v>0</v>
      </c>
      <c r="K323" s="269">
        <v>37</v>
      </c>
      <c r="L323" s="270">
        <v>0.59599999999999997</v>
      </c>
      <c r="M323" s="270">
        <v>0.27200000000000002</v>
      </c>
      <c r="N323" s="272">
        <v>0</v>
      </c>
      <c r="O323" s="269">
        <v>35</v>
      </c>
      <c r="P323" s="270">
        <v>0.57499999999999996</v>
      </c>
      <c r="Q323" s="270">
        <v>0.27200000000000002</v>
      </c>
      <c r="R323" s="273">
        <v>0</v>
      </c>
    </row>
    <row r="324" spans="1:18" ht="15.75" x14ac:dyDescent="0.25">
      <c r="A324" s="297"/>
      <c r="B324" s="607" t="s">
        <v>326</v>
      </c>
      <c r="C324" s="269">
        <v>250</v>
      </c>
      <c r="D324" s="270">
        <v>4.1980000000000004</v>
      </c>
      <c r="E324" s="270">
        <v>1.86</v>
      </c>
      <c r="F324" s="272"/>
      <c r="G324" s="269">
        <v>307</v>
      </c>
      <c r="H324" s="270">
        <v>5.1340000000000003</v>
      </c>
      <c r="I324" s="270">
        <v>1.92</v>
      </c>
      <c r="J324" s="272">
        <v>0</v>
      </c>
      <c r="K324" s="269">
        <v>365</v>
      </c>
      <c r="L324" s="270">
        <v>6.2229999999999999</v>
      </c>
      <c r="M324" s="270">
        <v>1.9259999999999999</v>
      </c>
      <c r="N324" s="272">
        <v>0</v>
      </c>
      <c r="O324" s="269">
        <v>377</v>
      </c>
      <c r="P324" s="270">
        <v>6.5469999999999997</v>
      </c>
      <c r="Q324" s="270">
        <v>2.0459999999999998</v>
      </c>
      <c r="R324" s="273">
        <v>0</v>
      </c>
    </row>
    <row r="325" spans="1:18" ht="15.75" x14ac:dyDescent="0.25">
      <c r="A325" s="297"/>
      <c r="B325" s="606" t="s">
        <v>327</v>
      </c>
      <c r="C325" s="269">
        <v>79</v>
      </c>
      <c r="D325" s="270">
        <v>1.4370000000000001</v>
      </c>
      <c r="E325" s="270">
        <v>0.23200000000000001</v>
      </c>
      <c r="F325" s="272"/>
      <c r="G325" s="269">
        <v>88</v>
      </c>
      <c r="H325" s="270">
        <v>1.5669999999999999</v>
      </c>
      <c r="I325" s="270">
        <v>0.16500000000000001</v>
      </c>
      <c r="J325" s="272">
        <v>0</v>
      </c>
      <c r="K325" s="269">
        <v>102</v>
      </c>
      <c r="L325" s="270">
        <v>1.8180000000000001</v>
      </c>
      <c r="M325" s="270">
        <v>0.16500000000000001</v>
      </c>
      <c r="N325" s="272">
        <v>0</v>
      </c>
      <c r="O325" s="269">
        <v>114</v>
      </c>
      <c r="P325" s="270">
        <v>2.0569999999999999</v>
      </c>
      <c r="Q325" s="270">
        <v>0.187</v>
      </c>
      <c r="R325" s="273">
        <v>0</v>
      </c>
    </row>
    <row r="326" spans="1:18" ht="16.5" thickBot="1" x14ac:dyDescent="0.3">
      <c r="A326" s="298"/>
      <c r="B326" s="608" t="s">
        <v>328</v>
      </c>
      <c r="C326" s="278">
        <v>36</v>
      </c>
      <c r="D326" s="279">
        <v>0.65200000000000002</v>
      </c>
      <c r="E326" s="279">
        <v>4.0000000000000001E-3</v>
      </c>
      <c r="F326" s="280"/>
      <c r="G326" s="278">
        <v>43</v>
      </c>
      <c r="H326" s="279">
        <v>0.76300000000000001</v>
      </c>
      <c r="I326" s="279">
        <v>9.1999999999999998E-2</v>
      </c>
      <c r="J326" s="280">
        <v>0</v>
      </c>
      <c r="K326" s="275">
        <v>51</v>
      </c>
      <c r="L326" s="276">
        <v>0.9</v>
      </c>
      <c r="M326" s="276">
        <v>7.9000000000000001E-2</v>
      </c>
      <c r="N326" s="277">
        <v>0</v>
      </c>
      <c r="O326" s="275">
        <v>56</v>
      </c>
      <c r="P326" s="276">
        <v>1.01</v>
      </c>
      <c r="Q326" s="276">
        <v>7.3999999999999996E-2</v>
      </c>
      <c r="R326" s="295">
        <v>0</v>
      </c>
    </row>
    <row r="327" spans="1:18" ht="15.75" x14ac:dyDescent="0.25">
      <c r="A327" s="296" t="s">
        <v>329</v>
      </c>
      <c r="B327" s="618" t="s">
        <v>330</v>
      </c>
      <c r="C327" s="264">
        <v>0</v>
      </c>
      <c r="D327" s="265">
        <v>-1E-3</v>
      </c>
      <c r="E327" s="265">
        <v>4.0000000000000001E-3</v>
      </c>
      <c r="F327" s="74"/>
      <c r="G327" s="264">
        <v>0</v>
      </c>
      <c r="H327" s="265">
        <v>0</v>
      </c>
      <c r="I327" s="265">
        <v>-1E-3</v>
      </c>
      <c r="J327" s="266">
        <v>0</v>
      </c>
      <c r="K327" s="264">
        <v>0</v>
      </c>
      <c r="L327" s="265">
        <v>0</v>
      </c>
      <c r="M327" s="265">
        <v>1E-3</v>
      </c>
      <c r="N327" s="266">
        <v>0</v>
      </c>
      <c r="O327" s="264">
        <v>0</v>
      </c>
      <c r="P327" s="265">
        <v>0</v>
      </c>
      <c r="Q327" s="265">
        <v>-2E-3</v>
      </c>
      <c r="R327" s="267">
        <v>0</v>
      </c>
    </row>
    <row r="328" spans="1:18" ht="15.75" x14ac:dyDescent="0.25">
      <c r="A328" s="297"/>
      <c r="B328" s="606" t="s">
        <v>331</v>
      </c>
      <c r="C328" s="269">
        <v>0</v>
      </c>
      <c r="D328" s="270">
        <v>0</v>
      </c>
      <c r="E328" s="270">
        <v>0</v>
      </c>
      <c r="F328" s="79"/>
      <c r="G328" s="269">
        <v>0</v>
      </c>
      <c r="H328" s="270">
        <v>0</v>
      </c>
      <c r="I328" s="270">
        <v>0</v>
      </c>
      <c r="J328" s="272">
        <v>0</v>
      </c>
      <c r="K328" s="269">
        <v>0</v>
      </c>
      <c r="L328" s="270">
        <v>0</v>
      </c>
      <c r="M328" s="270">
        <v>0</v>
      </c>
      <c r="N328" s="272">
        <v>0</v>
      </c>
      <c r="O328" s="269">
        <v>0</v>
      </c>
      <c r="P328" s="270">
        <v>0</v>
      </c>
      <c r="Q328" s="270">
        <v>0</v>
      </c>
      <c r="R328" s="273">
        <v>0</v>
      </c>
    </row>
    <row r="329" spans="1:18" ht="15.75" x14ac:dyDescent="0.25">
      <c r="A329" s="297"/>
      <c r="B329" s="606" t="s">
        <v>332</v>
      </c>
      <c r="C329" s="269">
        <v>41</v>
      </c>
      <c r="D329" s="270">
        <v>0.69</v>
      </c>
      <c r="E329" s="270">
        <v>0.313</v>
      </c>
      <c r="F329" s="79"/>
      <c r="G329" s="269">
        <v>43</v>
      </c>
      <c r="H329" s="270">
        <v>0.71299999999999997</v>
      </c>
      <c r="I329" s="270">
        <v>0.315</v>
      </c>
      <c r="J329" s="272">
        <v>0</v>
      </c>
      <c r="K329" s="269">
        <v>42</v>
      </c>
      <c r="L329" s="270">
        <v>0.69599999999999995</v>
      </c>
      <c r="M329" s="270">
        <v>0.31</v>
      </c>
      <c r="N329" s="272">
        <v>0</v>
      </c>
      <c r="O329" s="269">
        <v>44</v>
      </c>
      <c r="P329" s="270">
        <v>0.73399999999999999</v>
      </c>
      <c r="Q329" s="270">
        <v>0.317</v>
      </c>
      <c r="R329" s="273">
        <v>0</v>
      </c>
    </row>
    <row r="330" spans="1:18" ht="15.75" x14ac:dyDescent="0.25">
      <c r="A330" s="297"/>
      <c r="B330" s="606" t="s">
        <v>333</v>
      </c>
      <c r="C330" s="269">
        <v>6</v>
      </c>
      <c r="D330" s="270">
        <v>4.0000000000000001E-3</v>
      </c>
      <c r="E330" s="270">
        <v>-0.10299999999999999</v>
      </c>
      <c r="F330" s="79"/>
      <c r="G330" s="269">
        <v>6</v>
      </c>
      <c r="H330" s="270">
        <v>5.0000000000000001E-3</v>
      </c>
      <c r="I330" s="270">
        <v>-0.10299999999999999</v>
      </c>
      <c r="J330" s="272">
        <v>0</v>
      </c>
      <c r="K330" s="269">
        <v>6</v>
      </c>
      <c r="L330" s="270">
        <v>1.0999999999999999E-2</v>
      </c>
      <c r="M330" s="270">
        <v>-9.9000000000000005E-2</v>
      </c>
      <c r="N330" s="272">
        <v>0</v>
      </c>
      <c r="O330" s="269">
        <v>6</v>
      </c>
      <c r="P330" s="270">
        <v>6.0000000000000001E-3</v>
      </c>
      <c r="Q330" s="270">
        <v>-0.10199999999999999</v>
      </c>
      <c r="R330" s="273">
        <v>0</v>
      </c>
    </row>
    <row r="331" spans="1:18" ht="15.75" x14ac:dyDescent="0.25">
      <c r="A331" s="297"/>
      <c r="B331" s="606" t="s">
        <v>334</v>
      </c>
      <c r="C331" s="269">
        <v>0</v>
      </c>
      <c r="D331" s="270">
        <v>0</v>
      </c>
      <c r="E331" s="270">
        <v>0</v>
      </c>
      <c r="F331" s="79"/>
      <c r="G331" s="269">
        <v>0</v>
      </c>
      <c r="H331" s="270">
        <v>0</v>
      </c>
      <c r="I331" s="270">
        <v>0</v>
      </c>
      <c r="J331" s="272">
        <v>0</v>
      </c>
      <c r="K331" s="269">
        <v>0</v>
      </c>
      <c r="L331" s="270">
        <v>0</v>
      </c>
      <c r="M331" s="270">
        <v>0</v>
      </c>
      <c r="N331" s="272">
        <v>0</v>
      </c>
      <c r="O331" s="269">
        <v>0</v>
      </c>
      <c r="P331" s="270">
        <v>0</v>
      </c>
      <c r="Q331" s="270">
        <v>0</v>
      </c>
      <c r="R331" s="273">
        <v>0</v>
      </c>
    </row>
    <row r="332" spans="1:18" ht="15.75" x14ac:dyDescent="0.25">
      <c r="A332" s="297"/>
      <c r="B332" s="606" t="s">
        <v>335</v>
      </c>
      <c r="C332" s="269">
        <v>42</v>
      </c>
      <c r="D332" s="270">
        <v>0.70199999999999996</v>
      </c>
      <c r="E332" s="270">
        <v>0.32900000000000001</v>
      </c>
      <c r="F332" s="79"/>
      <c r="G332" s="269">
        <v>45</v>
      </c>
      <c r="H332" s="270">
        <v>0.749</v>
      </c>
      <c r="I332" s="270">
        <v>0.32500000000000001</v>
      </c>
      <c r="J332" s="272">
        <v>0</v>
      </c>
      <c r="K332" s="269">
        <v>58</v>
      </c>
      <c r="L332" s="270">
        <v>0.98</v>
      </c>
      <c r="M332" s="270">
        <v>0.33800000000000002</v>
      </c>
      <c r="N332" s="272">
        <v>0</v>
      </c>
      <c r="O332" s="269">
        <v>62</v>
      </c>
      <c r="P332" s="270">
        <v>1.0760000000000001</v>
      </c>
      <c r="Q332" s="270">
        <v>0.34599999999999997</v>
      </c>
      <c r="R332" s="273">
        <v>0</v>
      </c>
    </row>
    <row r="333" spans="1:18" ht="15.75" x14ac:dyDescent="0.25">
      <c r="A333" s="297"/>
      <c r="B333" s="606" t="s">
        <v>336</v>
      </c>
      <c r="C333" s="269">
        <v>4</v>
      </c>
      <c r="D333" s="270">
        <v>2E-3</v>
      </c>
      <c r="E333" s="270">
        <v>-7.6999999999999999E-2</v>
      </c>
      <c r="F333" s="79"/>
      <c r="G333" s="269">
        <v>4</v>
      </c>
      <c r="H333" s="270">
        <v>2E-3</v>
      </c>
      <c r="I333" s="270">
        <v>-7.6999999999999999E-2</v>
      </c>
      <c r="J333" s="272">
        <v>0</v>
      </c>
      <c r="K333" s="269">
        <v>4</v>
      </c>
      <c r="L333" s="270">
        <v>2E-3</v>
      </c>
      <c r="M333" s="270">
        <v>-7.5999999999999998E-2</v>
      </c>
      <c r="N333" s="272">
        <v>0</v>
      </c>
      <c r="O333" s="269">
        <v>4</v>
      </c>
      <c r="P333" s="270">
        <v>2E-3</v>
      </c>
      <c r="Q333" s="270">
        <v>-7.5999999999999998E-2</v>
      </c>
      <c r="R333" s="273">
        <v>0</v>
      </c>
    </row>
    <row r="334" spans="1:18" ht="15.75" x14ac:dyDescent="0.25">
      <c r="A334" s="297"/>
      <c r="B334" s="606" t="s">
        <v>337</v>
      </c>
      <c r="C334" s="269">
        <v>6</v>
      </c>
      <c r="D334" s="270">
        <v>0</v>
      </c>
      <c r="E334" s="270">
        <v>-0.115</v>
      </c>
      <c r="F334" s="79"/>
      <c r="G334" s="269">
        <v>6</v>
      </c>
      <c r="H334" s="270">
        <v>0</v>
      </c>
      <c r="I334" s="270">
        <v>-0.114</v>
      </c>
      <c r="J334" s="272">
        <v>0</v>
      </c>
      <c r="K334" s="269">
        <v>6</v>
      </c>
      <c r="L334" s="270">
        <v>0</v>
      </c>
      <c r="M334" s="270">
        <v>-0.112</v>
      </c>
      <c r="N334" s="272">
        <v>0</v>
      </c>
      <c r="O334" s="269">
        <v>6</v>
      </c>
      <c r="P334" s="270">
        <v>0</v>
      </c>
      <c r="Q334" s="270">
        <v>-0.113</v>
      </c>
      <c r="R334" s="273">
        <v>0</v>
      </c>
    </row>
    <row r="335" spans="1:18" ht="15.75" x14ac:dyDescent="0.25">
      <c r="A335" s="297"/>
      <c r="B335" s="606" t="s">
        <v>338</v>
      </c>
      <c r="C335" s="269">
        <v>3</v>
      </c>
      <c r="D335" s="270">
        <v>5.7000000000000002E-2</v>
      </c>
      <c r="E335" s="270">
        <v>-2E-3</v>
      </c>
      <c r="F335" s="79"/>
      <c r="G335" s="269">
        <v>3</v>
      </c>
      <c r="H335" s="270">
        <v>5.7000000000000002E-2</v>
      </c>
      <c r="I335" s="270">
        <v>-3.0000000000000001E-3</v>
      </c>
      <c r="J335" s="272">
        <v>0</v>
      </c>
      <c r="K335" s="269">
        <v>4</v>
      </c>
      <c r="L335" s="270">
        <v>8.1000000000000003E-2</v>
      </c>
      <c r="M335" s="270">
        <v>3.0000000000000001E-3</v>
      </c>
      <c r="N335" s="272">
        <v>0</v>
      </c>
      <c r="O335" s="269">
        <v>5</v>
      </c>
      <c r="P335" s="270">
        <v>0.09</v>
      </c>
      <c r="Q335" s="270">
        <v>3.0000000000000001E-3</v>
      </c>
      <c r="R335" s="273">
        <v>0</v>
      </c>
    </row>
    <row r="336" spans="1:18" ht="15.75" x14ac:dyDescent="0.25">
      <c r="A336" s="297"/>
      <c r="B336" s="606" t="s">
        <v>339</v>
      </c>
      <c r="C336" s="269">
        <v>44</v>
      </c>
      <c r="D336" s="270">
        <v>0.76900000000000002</v>
      </c>
      <c r="E336" s="270">
        <v>0.218</v>
      </c>
      <c r="F336" s="79"/>
      <c r="G336" s="269">
        <v>50</v>
      </c>
      <c r="H336" s="270">
        <v>0.87</v>
      </c>
      <c r="I336" s="270">
        <v>0.224</v>
      </c>
      <c r="J336" s="272">
        <v>0</v>
      </c>
      <c r="K336" s="269">
        <v>59</v>
      </c>
      <c r="L336" s="270">
        <v>1.044</v>
      </c>
      <c r="M336" s="270">
        <v>0.20899999999999999</v>
      </c>
      <c r="N336" s="272">
        <v>0</v>
      </c>
      <c r="O336" s="269">
        <v>65</v>
      </c>
      <c r="P336" s="270">
        <v>1.1599999999999999</v>
      </c>
      <c r="Q336" s="270">
        <v>0.21199999999999999</v>
      </c>
      <c r="R336" s="273">
        <v>0</v>
      </c>
    </row>
    <row r="337" spans="1:18" ht="15.75" x14ac:dyDescent="0.25">
      <c r="A337" s="297"/>
      <c r="B337" s="606" t="s">
        <v>340</v>
      </c>
      <c r="C337" s="269">
        <v>50</v>
      </c>
      <c r="D337" s="270">
        <v>0.83799999999999997</v>
      </c>
      <c r="E337" s="270">
        <v>0.374</v>
      </c>
      <c r="F337" s="79"/>
      <c r="G337" s="269">
        <v>60</v>
      </c>
      <c r="H337" s="270">
        <v>1.012</v>
      </c>
      <c r="I337" s="270">
        <v>0.36199999999999999</v>
      </c>
      <c r="J337" s="272">
        <v>0</v>
      </c>
      <c r="K337" s="269">
        <v>72</v>
      </c>
      <c r="L337" s="270">
        <v>1.23</v>
      </c>
      <c r="M337" s="270">
        <v>0.39500000000000002</v>
      </c>
      <c r="N337" s="272">
        <v>0</v>
      </c>
      <c r="O337" s="269">
        <v>73</v>
      </c>
      <c r="P337" s="270">
        <v>1.2609999999999999</v>
      </c>
      <c r="Q337" s="270">
        <v>0.38900000000000001</v>
      </c>
      <c r="R337" s="273">
        <v>0</v>
      </c>
    </row>
    <row r="338" spans="1:18" ht="16.5" thickBot="1" x14ac:dyDescent="0.3">
      <c r="A338" s="298"/>
      <c r="B338" s="608" t="s">
        <v>341</v>
      </c>
      <c r="C338" s="278">
        <v>49</v>
      </c>
      <c r="D338" s="279">
        <v>0.878</v>
      </c>
      <c r="E338" s="279">
        <v>0.16400000000000001</v>
      </c>
      <c r="F338" s="84"/>
      <c r="G338" s="278">
        <v>45</v>
      </c>
      <c r="H338" s="279">
        <v>0.80200000000000005</v>
      </c>
      <c r="I338" s="279">
        <v>7.0999999999999994E-2</v>
      </c>
      <c r="J338" s="280">
        <v>0</v>
      </c>
      <c r="K338" s="278">
        <v>62</v>
      </c>
      <c r="L338" s="279">
        <v>1.1100000000000001</v>
      </c>
      <c r="M338" s="279">
        <v>0.108</v>
      </c>
      <c r="N338" s="280">
        <v>0</v>
      </c>
      <c r="O338" s="278">
        <v>57</v>
      </c>
      <c r="P338" s="279">
        <v>1.0309999999999999</v>
      </c>
      <c r="Q338" s="279">
        <v>9.4E-2</v>
      </c>
      <c r="R338" s="281">
        <v>0</v>
      </c>
    </row>
    <row r="339" spans="1:18" ht="15.75" x14ac:dyDescent="0.25">
      <c r="A339" s="299" t="s">
        <v>342</v>
      </c>
      <c r="B339" s="605" t="s">
        <v>343</v>
      </c>
      <c r="C339" s="264">
        <v>20</v>
      </c>
      <c r="D339" s="265">
        <v>0.36799999999999999</v>
      </c>
      <c r="E339" s="265">
        <v>9.6000000000000002E-2</v>
      </c>
      <c r="F339" s="74"/>
      <c r="G339" s="264">
        <v>24</v>
      </c>
      <c r="H339" s="265">
        <v>0.439</v>
      </c>
      <c r="I339" s="265">
        <v>7.9000000000000001E-2</v>
      </c>
      <c r="J339" s="266">
        <v>0</v>
      </c>
      <c r="K339" s="291">
        <v>29</v>
      </c>
      <c r="L339" s="292">
        <v>0.52900000000000003</v>
      </c>
      <c r="M339" s="292">
        <v>0.03</v>
      </c>
      <c r="N339" s="293">
        <v>0</v>
      </c>
      <c r="O339" s="291">
        <v>32</v>
      </c>
      <c r="P339" s="292">
        <v>0.58599999999999997</v>
      </c>
      <c r="Q339" s="292">
        <v>0.06</v>
      </c>
      <c r="R339" s="294">
        <v>0</v>
      </c>
    </row>
    <row r="340" spans="1:18" ht="15.75" x14ac:dyDescent="0.25">
      <c r="A340" s="300"/>
      <c r="B340" s="606" t="s">
        <v>344</v>
      </c>
      <c r="C340" s="269">
        <v>13</v>
      </c>
      <c r="D340" s="270">
        <v>0.128</v>
      </c>
      <c r="E340" s="270">
        <v>-0.20499999999999999</v>
      </c>
      <c r="F340" s="79"/>
      <c r="G340" s="269">
        <v>13</v>
      </c>
      <c r="H340" s="270">
        <v>0.128</v>
      </c>
      <c r="I340" s="270">
        <v>-0.21099999999999999</v>
      </c>
      <c r="J340" s="272">
        <v>0</v>
      </c>
      <c r="K340" s="269">
        <v>14</v>
      </c>
      <c r="L340" s="270">
        <v>0.13400000000000001</v>
      </c>
      <c r="M340" s="270">
        <v>-0.20599999999999999</v>
      </c>
      <c r="N340" s="272">
        <v>0</v>
      </c>
      <c r="O340" s="269">
        <v>15</v>
      </c>
      <c r="P340" s="270">
        <v>0.16300000000000001</v>
      </c>
      <c r="Q340" s="270">
        <v>-0.20799999999999999</v>
      </c>
      <c r="R340" s="273">
        <v>0</v>
      </c>
    </row>
    <row r="341" spans="1:18" ht="15.75" x14ac:dyDescent="0.25">
      <c r="A341" s="300"/>
      <c r="B341" s="606" t="s">
        <v>345</v>
      </c>
      <c r="C341" s="269">
        <v>48</v>
      </c>
      <c r="D341" s="270">
        <v>0.79300000000000004</v>
      </c>
      <c r="E341" s="270">
        <v>0.43</v>
      </c>
      <c r="F341" s="79"/>
      <c r="G341" s="269">
        <v>77</v>
      </c>
      <c r="H341" s="270">
        <v>1.3380000000000001</v>
      </c>
      <c r="I341" s="270">
        <v>0.48099999999999998</v>
      </c>
      <c r="J341" s="272">
        <v>0</v>
      </c>
      <c r="K341" s="269">
        <v>81</v>
      </c>
      <c r="L341" s="270">
        <v>1.391</v>
      </c>
      <c r="M341" s="270">
        <v>0.46300000000000002</v>
      </c>
      <c r="N341" s="272">
        <v>0</v>
      </c>
      <c r="O341" s="269">
        <v>88</v>
      </c>
      <c r="P341" s="270">
        <v>1.5309999999999999</v>
      </c>
      <c r="Q341" s="270">
        <v>0.49</v>
      </c>
      <c r="R341" s="273">
        <v>0</v>
      </c>
    </row>
    <row r="342" spans="1:18" ht="15.75" x14ac:dyDescent="0.25">
      <c r="A342" s="300"/>
      <c r="B342" s="606" t="s">
        <v>346</v>
      </c>
      <c r="C342" s="269">
        <v>3</v>
      </c>
      <c r="D342" s="270">
        <v>0</v>
      </c>
      <c r="E342" s="270">
        <v>-0.05</v>
      </c>
      <c r="F342" s="79"/>
      <c r="G342" s="269">
        <v>3</v>
      </c>
      <c r="H342" s="270">
        <v>0</v>
      </c>
      <c r="I342" s="270">
        <v>-4.9000000000000002E-2</v>
      </c>
      <c r="J342" s="272">
        <v>0</v>
      </c>
      <c r="K342" s="269">
        <v>3</v>
      </c>
      <c r="L342" s="270">
        <v>-1E-3</v>
      </c>
      <c r="M342" s="270">
        <v>-4.8000000000000001E-2</v>
      </c>
      <c r="N342" s="272">
        <v>0</v>
      </c>
      <c r="O342" s="269">
        <v>3</v>
      </c>
      <c r="P342" s="270">
        <v>0</v>
      </c>
      <c r="Q342" s="270">
        <v>-4.9000000000000002E-2</v>
      </c>
      <c r="R342" s="273">
        <v>0</v>
      </c>
    </row>
    <row r="343" spans="1:18" ht="15.75" x14ac:dyDescent="0.25">
      <c r="A343" s="300"/>
      <c r="B343" s="606" t="s">
        <v>347</v>
      </c>
      <c r="C343" s="269">
        <v>1</v>
      </c>
      <c r="D343" s="270">
        <v>-1E-3</v>
      </c>
      <c r="E343" s="270">
        <v>-1.7000000000000001E-2</v>
      </c>
      <c r="F343" s="79"/>
      <c r="G343" s="269">
        <v>1</v>
      </c>
      <c r="H343" s="270">
        <v>0</v>
      </c>
      <c r="I343" s="270">
        <v>-1.7999999999999999E-2</v>
      </c>
      <c r="J343" s="272">
        <v>0</v>
      </c>
      <c r="K343" s="269">
        <v>1</v>
      </c>
      <c r="L343" s="270">
        <v>0</v>
      </c>
      <c r="M343" s="270">
        <v>-1.7000000000000001E-2</v>
      </c>
      <c r="N343" s="272">
        <v>0</v>
      </c>
      <c r="O343" s="269">
        <v>1</v>
      </c>
      <c r="P343" s="270">
        <v>0</v>
      </c>
      <c r="Q343" s="270">
        <v>-1.7000000000000001E-2</v>
      </c>
      <c r="R343" s="273">
        <v>0</v>
      </c>
    </row>
    <row r="344" spans="1:18" ht="15.75" x14ac:dyDescent="0.25">
      <c r="A344" s="300"/>
      <c r="B344" s="606" t="s">
        <v>348</v>
      </c>
      <c r="C344" s="269">
        <v>37</v>
      </c>
      <c r="D344" s="270">
        <v>0.628</v>
      </c>
      <c r="E344" s="270">
        <v>0.29799999999999999</v>
      </c>
      <c r="F344" s="79"/>
      <c r="G344" s="269">
        <v>47</v>
      </c>
      <c r="H344" s="270">
        <v>0.81200000000000006</v>
      </c>
      <c r="I344" s="270">
        <v>0.29599999999999999</v>
      </c>
      <c r="J344" s="272">
        <v>0</v>
      </c>
      <c r="K344" s="269">
        <v>59</v>
      </c>
      <c r="L344" s="270">
        <v>1.0249999999999999</v>
      </c>
      <c r="M344" s="270">
        <v>0.32300000000000001</v>
      </c>
      <c r="N344" s="272">
        <v>0</v>
      </c>
      <c r="O344" s="269">
        <v>62</v>
      </c>
      <c r="P344" s="270">
        <v>1.0760000000000001</v>
      </c>
      <c r="Q344" s="270">
        <v>0.33800000000000002</v>
      </c>
      <c r="R344" s="273">
        <v>0</v>
      </c>
    </row>
    <row r="345" spans="1:18" ht="15.75" x14ac:dyDescent="0.25">
      <c r="A345" s="300"/>
      <c r="B345" s="607" t="s">
        <v>349</v>
      </c>
      <c r="C345" s="269">
        <v>53</v>
      </c>
      <c r="D345" s="270">
        <v>0.72099999999999997</v>
      </c>
      <c r="E345" s="270">
        <v>0.67400000000000004</v>
      </c>
      <c r="F345" s="79"/>
      <c r="G345" s="269">
        <v>179</v>
      </c>
      <c r="H345" s="270">
        <v>2.7250000000000001</v>
      </c>
      <c r="I345" s="270">
        <v>1.829</v>
      </c>
      <c r="J345" s="272">
        <v>0</v>
      </c>
      <c r="K345" s="269">
        <v>190</v>
      </c>
      <c r="L345" s="270">
        <v>2.8969999999999998</v>
      </c>
      <c r="M345" s="270">
        <v>1.867</v>
      </c>
      <c r="N345" s="272">
        <v>0</v>
      </c>
      <c r="O345" s="269">
        <v>141</v>
      </c>
      <c r="P345" s="270">
        <v>2.2450000000000001</v>
      </c>
      <c r="Q345" s="270">
        <v>1.2410000000000001</v>
      </c>
      <c r="R345" s="273">
        <v>0</v>
      </c>
    </row>
    <row r="346" spans="1:18" ht="16.5" thickBot="1" x14ac:dyDescent="0.3">
      <c r="A346" s="301"/>
      <c r="B346" s="608" t="s">
        <v>132</v>
      </c>
      <c r="C346" s="278">
        <v>4</v>
      </c>
      <c r="D346" s="279">
        <v>4.1000000000000002E-2</v>
      </c>
      <c r="E346" s="279">
        <v>5.3999999999999999E-2</v>
      </c>
      <c r="F346" s="84"/>
      <c r="G346" s="278">
        <v>2</v>
      </c>
      <c r="H346" s="279">
        <v>2.8000000000000001E-2</v>
      </c>
      <c r="I346" s="279">
        <v>3.5000000000000003E-2</v>
      </c>
      <c r="J346" s="280">
        <v>0</v>
      </c>
      <c r="K346" s="275">
        <v>4</v>
      </c>
      <c r="L346" s="276">
        <v>4.2000000000000003E-2</v>
      </c>
      <c r="M346" s="276">
        <v>5.2999999999999999E-2</v>
      </c>
      <c r="N346" s="277">
        <v>0</v>
      </c>
      <c r="O346" s="275">
        <v>5</v>
      </c>
      <c r="P346" s="276">
        <v>5.1999999999999998E-2</v>
      </c>
      <c r="Q346" s="276">
        <v>6.7000000000000004E-2</v>
      </c>
      <c r="R346" s="295">
        <v>0</v>
      </c>
    </row>
    <row r="347" spans="1:18" ht="15.75" x14ac:dyDescent="0.25">
      <c r="A347" s="299" t="s">
        <v>350</v>
      </c>
      <c r="B347" s="619" t="s">
        <v>351</v>
      </c>
      <c r="C347" s="291">
        <v>172</v>
      </c>
      <c r="D347" s="292">
        <v>2.87</v>
      </c>
      <c r="E347" s="292">
        <v>1.3280000000000001</v>
      </c>
      <c r="F347" s="90"/>
      <c r="G347" s="291">
        <v>182</v>
      </c>
      <c r="H347" s="292">
        <v>2.9689999999999999</v>
      </c>
      <c r="I347" s="292">
        <v>1.327</v>
      </c>
      <c r="J347" s="293">
        <v>0</v>
      </c>
      <c r="K347" s="264">
        <v>206</v>
      </c>
      <c r="L347" s="265">
        <v>3.3140000000000001</v>
      </c>
      <c r="M347" s="265">
        <v>1.607</v>
      </c>
      <c r="N347" s="266">
        <v>0</v>
      </c>
      <c r="O347" s="264">
        <v>174</v>
      </c>
      <c r="P347" s="265">
        <v>2.8759999999999999</v>
      </c>
      <c r="Q347" s="265">
        <v>1.2490000000000001</v>
      </c>
      <c r="R347" s="267">
        <v>0</v>
      </c>
    </row>
    <row r="348" spans="1:18" ht="15.75" x14ac:dyDescent="0.25">
      <c r="A348" s="300"/>
      <c r="B348" s="619" t="s">
        <v>352</v>
      </c>
      <c r="C348" s="275">
        <v>0</v>
      </c>
      <c r="D348" s="270">
        <v>0</v>
      </c>
      <c r="E348" s="276">
        <v>0</v>
      </c>
      <c r="F348" s="97"/>
      <c r="G348" s="269">
        <v>0</v>
      </c>
      <c r="H348" s="270">
        <v>0</v>
      </c>
      <c r="I348" s="270">
        <v>0</v>
      </c>
      <c r="J348" s="272">
        <v>0</v>
      </c>
      <c r="K348" s="269">
        <v>0</v>
      </c>
      <c r="L348" s="270">
        <v>0</v>
      </c>
      <c r="M348" s="270">
        <v>0</v>
      </c>
      <c r="N348" s="272">
        <v>0</v>
      </c>
      <c r="O348" s="269">
        <v>0</v>
      </c>
      <c r="P348" s="270">
        <v>0</v>
      </c>
      <c r="Q348" s="270">
        <v>0</v>
      </c>
      <c r="R348" s="273">
        <v>0</v>
      </c>
    </row>
    <row r="349" spans="1:18" ht="15.75" x14ac:dyDescent="0.25">
      <c r="A349" s="300"/>
      <c r="B349" s="620" t="s">
        <v>353</v>
      </c>
      <c r="C349" s="269">
        <v>12</v>
      </c>
      <c r="D349" s="292">
        <v>0.21</v>
      </c>
      <c r="E349" s="270">
        <v>5.5E-2</v>
      </c>
      <c r="F349" s="79"/>
      <c r="G349" s="269">
        <v>15</v>
      </c>
      <c r="H349" s="270">
        <v>0.26200000000000001</v>
      </c>
      <c r="I349" s="270">
        <v>4.8000000000000001E-2</v>
      </c>
      <c r="J349" s="272">
        <v>0</v>
      </c>
      <c r="K349" s="269">
        <v>20</v>
      </c>
      <c r="L349" s="270">
        <v>0.34799999999999998</v>
      </c>
      <c r="M349" s="270">
        <v>8.7999999999999995E-2</v>
      </c>
      <c r="N349" s="272">
        <v>0</v>
      </c>
      <c r="O349" s="269">
        <v>20</v>
      </c>
      <c r="P349" s="270">
        <v>0.34599999999999997</v>
      </c>
      <c r="Q349" s="270">
        <v>7.0999999999999994E-2</v>
      </c>
      <c r="R349" s="273">
        <v>0</v>
      </c>
    </row>
    <row r="350" spans="1:18" ht="15.75" x14ac:dyDescent="0.25">
      <c r="A350" s="300"/>
      <c r="B350" s="620" t="s">
        <v>354</v>
      </c>
      <c r="C350" s="269">
        <v>0</v>
      </c>
      <c r="D350" s="270">
        <v>0</v>
      </c>
      <c r="E350" s="270">
        <v>0</v>
      </c>
      <c r="F350" s="79"/>
      <c r="G350" s="269">
        <v>0</v>
      </c>
      <c r="H350" s="270">
        <v>0</v>
      </c>
      <c r="I350" s="270">
        <v>0</v>
      </c>
      <c r="J350" s="272">
        <v>0</v>
      </c>
      <c r="K350" s="269">
        <v>0</v>
      </c>
      <c r="L350" s="270">
        <v>0</v>
      </c>
      <c r="M350" s="270">
        <v>0</v>
      </c>
      <c r="N350" s="272">
        <v>0</v>
      </c>
      <c r="O350" s="269">
        <v>0</v>
      </c>
      <c r="P350" s="270">
        <v>0</v>
      </c>
      <c r="Q350" s="270">
        <v>0</v>
      </c>
      <c r="R350" s="273">
        <v>0</v>
      </c>
    </row>
    <row r="351" spans="1:18" ht="15.75" x14ac:dyDescent="0.25">
      <c r="A351" s="300"/>
      <c r="B351" s="620" t="s">
        <v>355</v>
      </c>
      <c r="C351" s="269">
        <v>3</v>
      </c>
      <c r="D351" s="270">
        <v>3.7999999999999999E-2</v>
      </c>
      <c r="E351" s="270">
        <v>2.8000000000000001E-2</v>
      </c>
      <c r="F351" s="79"/>
      <c r="G351" s="269">
        <v>4</v>
      </c>
      <c r="H351" s="270">
        <v>5.2999999999999999E-2</v>
      </c>
      <c r="I351" s="270">
        <v>3.5999999999999997E-2</v>
      </c>
      <c r="J351" s="272">
        <v>0</v>
      </c>
      <c r="K351" s="269">
        <v>7</v>
      </c>
      <c r="L351" s="270">
        <v>0.10299999999999999</v>
      </c>
      <c r="M351" s="270">
        <v>6.2E-2</v>
      </c>
      <c r="N351" s="272">
        <v>0</v>
      </c>
      <c r="O351" s="269">
        <v>7</v>
      </c>
      <c r="P351" s="270">
        <v>0.121</v>
      </c>
      <c r="Q351" s="270">
        <v>0.05</v>
      </c>
      <c r="R351" s="273">
        <v>0</v>
      </c>
    </row>
    <row r="352" spans="1:18" ht="15.75" x14ac:dyDescent="0.25">
      <c r="A352" s="300"/>
      <c r="B352" s="620" t="s">
        <v>356</v>
      </c>
      <c r="C352" s="269">
        <v>0</v>
      </c>
      <c r="D352" s="270">
        <v>0</v>
      </c>
      <c r="E352" s="270">
        <v>0</v>
      </c>
      <c r="F352" s="79"/>
      <c r="G352" s="269">
        <v>0</v>
      </c>
      <c r="H352" s="270">
        <v>0</v>
      </c>
      <c r="I352" s="270">
        <v>0</v>
      </c>
      <c r="J352" s="272">
        <v>0</v>
      </c>
      <c r="K352" s="269">
        <v>0</v>
      </c>
      <c r="L352" s="270">
        <v>0</v>
      </c>
      <c r="M352" s="270">
        <v>0</v>
      </c>
      <c r="N352" s="272">
        <v>0</v>
      </c>
      <c r="O352" s="269">
        <v>0</v>
      </c>
      <c r="P352" s="270">
        <v>0</v>
      </c>
      <c r="Q352" s="270">
        <v>0</v>
      </c>
      <c r="R352" s="273">
        <v>0</v>
      </c>
    </row>
    <row r="353" spans="1:18" ht="15.75" x14ac:dyDescent="0.25">
      <c r="A353" s="300"/>
      <c r="B353" s="620" t="s">
        <v>357</v>
      </c>
      <c r="C353" s="269">
        <v>11</v>
      </c>
      <c r="D353" s="270">
        <v>0.09</v>
      </c>
      <c r="E353" s="270">
        <v>-0.17599999999999999</v>
      </c>
      <c r="F353" s="79"/>
      <c r="G353" s="269">
        <v>11</v>
      </c>
      <c r="H353" s="270">
        <v>9.4E-2</v>
      </c>
      <c r="I353" s="270">
        <v>-0.17899999999999999</v>
      </c>
      <c r="J353" s="272">
        <v>0</v>
      </c>
      <c r="K353" s="269">
        <v>12</v>
      </c>
      <c r="L353" s="270">
        <v>0.122</v>
      </c>
      <c r="M353" s="270">
        <v>-0.17899999999999999</v>
      </c>
      <c r="N353" s="272">
        <v>0</v>
      </c>
      <c r="O353" s="269">
        <v>13</v>
      </c>
      <c r="P353" s="270">
        <v>0.13900000000000001</v>
      </c>
      <c r="Q353" s="270">
        <v>-0.18</v>
      </c>
      <c r="R353" s="273">
        <v>0</v>
      </c>
    </row>
    <row r="354" spans="1:18" ht="15.75" x14ac:dyDescent="0.25">
      <c r="A354" s="300"/>
      <c r="B354" s="620" t="s">
        <v>358</v>
      </c>
      <c r="C354" s="269">
        <v>5</v>
      </c>
      <c r="D354" s="270">
        <v>0.09</v>
      </c>
      <c r="E354" s="270">
        <v>2.5999999999999999E-2</v>
      </c>
      <c r="F354" s="79"/>
      <c r="G354" s="269">
        <v>7</v>
      </c>
      <c r="H354" s="270">
        <v>0.128</v>
      </c>
      <c r="I354" s="270">
        <v>3.4000000000000002E-2</v>
      </c>
      <c r="J354" s="272">
        <v>0</v>
      </c>
      <c r="K354" s="269">
        <v>10</v>
      </c>
      <c r="L354" s="270">
        <v>0.16700000000000001</v>
      </c>
      <c r="M354" s="270">
        <v>0.03</v>
      </c>
      <c r="N354" s="272">
        <v>0</v>
      </c>
      <c r="O354" s="269">
        <v>6</v>
      </c>
      <c r="P354" s="270">
        <v>0.10299999999999999</v>
      </c>
      <c r="Q354" s="270">
        <v>2.9000000000000001E-2</v>
      </c>
      <c r="R354" s="273">
        <v>0</v>
      </c>
    </row>
    <row r="355" spans="1:18" ht="15.75" x14ac:dyDescent="0.25">
      <c r="A355" s="300"/>
      <c r="B355" s="620" t="s">
        <v>359</v>
      </c>
      <c r="C355" s="269">
        <v>27</v>
      </c>
      <c r="D355" s="270">
        <v>0.40899999999999997</v>
      </c>
      <c r="E355" s="270">
        <v>0.26600000000000001</v>
      </c>
      <c r="F355" s="79"/>
      <c r="G355" s="269">
        <v>31</v>
      </c>
      <c r="H355" s="270">
        <v>0.49</v>
      </c>
      <c r="I355" s="270">
        <v>0.25600000000000001</v>
      </c>
      <c r="J355" s="272">
        <v>0</v>
      </c>
      <c r="K355" s="269">
        <v>36</v>
      </c>
      <c r="L355" s="270">
        <v>0.58399999999999996</v>
      </c>
      <c r="M355" s="270">
        <v>0.27700000000000002</v>
      </c>
      <c r="N355" s="272">
        <v>0</v>
      </c>
      <c r="O355" s="269">
        <v>30</v>
      </c>
      <c r="P355" s="270">
        <v>0.502</v>
      </c>
      <c r="Q355" s="270">
        <v>0.20899999999999999</v>
      </c>
      <c r="R355" s="273">
        <v>0</v>
      </c>
    </row>
    <row r="356" spans="1:18" ht="15.75" x14ac:dyDescent="0.25">
      <c r="A356" s="300"/>
      <c r="B356" s="620" t="s">
        <v>360</v>
      </c>
      <c r="C356" s="269">
        <v>45</v>
      </c>
      <c r="D356" s="270">
        <v>0.53800000000000003</v>
      </c>
      <c r="E356" s="270">
        <v>0.628</v>
      </c>
      <c r="F356" s="79"/>
      <c r="G356" s="269">
        <v>59</v>
      </c>
      <c r="H356" s="270">
        <v>0.8</v>
      </c>
      <c r="I356" s="270">
        <v>0.67100000000000004</v>
      </c>
      <c r="J356" s="272">
        <v>0</v>
      </c>
      <c r="K356" s="269">
        <v>66</v>
      </c>
      <c r="L356" s="270">
        <v>0.94399999999999995</v>
      </c>
      <c r="M356" s="270">
        <v>0.71799999999999997</v>
      </c>
      <c r="N356" s="272">
        <v>0</v>
      </c>
      <c r="O356" s="269">
        <v>60</v>
      </c>
      <c r="P356" s="270">
        <v>0.86899999999999999</v>
      </c>
      <c r="Q356" s="270">
        <v>0.63700000000000001</v>
      </c>
      <c r="R356" s="273">
        <v>0</v>
      </c>
    </row>
    <row r="357" spans="1:18" ht="15.75" x14ac:dyDescent="0.25">
      <c r="A357" s="300"/>
      <c r="B357" s="621" t="s">
        <v>361</v>
      </c>
      <c r="C357" s="269">
        <v>4</v>
      </c>
      <c r="D357" s="270">
        <v>6.6000000000000003E-2</v>
      </c>
      <c r="E357" s="270">
        <v>-2.1999999999999999E-2</v>
      </c>
      <c r="F357" s="79"/>
      <c r="G357" s="269">
        <v>5</v>
      </c>
      <c r="H357" s="270">
        <v>7.5999999999999998E-2</v>
      </c>
      <c r="I357" s="270">
        <v>-2.8000000000000001E-2</v>
      </c>
      <c r="J357" s="272">
        <v>0</v>
      </c>
      <c r="K357" s="269">
        <v>8</v>
      </c>
      <c r="L357" s="270">
        <v>0.14000000000000001</v>
      </c>
      <c r="M357" s="270">
        <v>-3.7999999999999999E-2</v>
      </c>
      <c r="N357" s="272">
        <v>0</v>
      </c>
      <c r="O357" s="269">
        <v>8</v>
      </c>
      <c r="P357" s="270">
        <v>0.14000000000000001</v>
      </c>
      <c r="Q357" s="270">
        <v>-8.0000000000000002E-3</v>
      </c>
      <c r="R357" s="273">
        <v>0</v>
      </c>
    </row>
    <row r="358" spans="1:18" ht="16.5" thickBot="1" x14ac:dyDescent="0.3">
      <c r="A358" s="301"/>
      <c r="B358" s="608" t="s">
        <v>133</v>
      </c>
      <c r="C358" s="269">
        <v>2</v>
      </c>
      <c r="D358" s="270">
        <v>1.7999999999999999E-2</v>
      </c>
      <c r="E358" s="270">
        <v>2.5000000000000001E-2</v>
      </c>
      <c r="F358" s="79"/>
      <c r="G358" s="278">
        <v>2</v>
      </c>
      <c r="H358" s="279">
        <v>1.7000000000000001E-2</v>
      </c>
      <c r="I358" s="279">
        <v>2.4E-2</v>
      </c>
      <c r="J358" s="280">
        <v>0</v>
      </c>
      <c r="K358" s="278">
        <v>2</v>
      </c>
      <c r="L358" s="279">
        <v>1.6E-2</v>
      </c>
      <c r="M358" s="279">
        <v>2.3E-2</v>
      </c>
      <c r="N358" s="280">
        <v>0</v>
      </c>
      <c r="O358" s="278">
        <v>2</v>
      </c>
      <c r="P358" s="279">
        <v>0.02</v>
      </c>
      <c r="Q358" s="279">
        <v>2.5000000000000001E-2</v>
      </c>
      <c r="R358" s="281">
        <v>0</v>
      </c>
    </row>
    <row r="359" spans="1:18" ht="15.75" x14ac:dyDescent="0.25">
      <c r="A359" s="302" t="s">
        <v>136</v>
      </c>
      <c r="B359" s="622" t="s">
        <v>9</v>
      </c>
      <c r="C359" s="623">
        <v>7</v>
      </c>
      <c r="D359" s="624"/>
      <c r="E359" s="624"/>
      <c r="F359" s="625"/>
      <c r="G359" s="626">
        <v>7</v>
      </c>
      <c r="H359" s="627"/>
      <c r="I359" s="627"/>
      <c r="J359" s="628"/>
      <c r="K359" s="627">
        <v>7</v>
      </c>
      <c r="L359" s="627"/>
      <c r="M359" s="627"/>
      <c r="N359" s="628"/>
      <c r="O359" s="626">
        <v>7</v>
      </c>
      <c r="P359" s="627"/>
      <c r="Q359" s="627"/>
      <c r="R359" s="628"/>
    </row>
    <row r="360" spans="1:18" ht="15.75" x14ac:dyDescent="0.25">
      <c r="A360" s="302"/>
      <c r="B360" s="629" t="s">
        <v>17</v>
      </c>
      <c r="C360" s="630">
        <v>9</v>
      </c>
      <c r="D360" s="631"/>
      <c r="E360" s="631"/>
      <c r="F360" s="632"/>
      <c r="G360" s="630">
        <v>9</v>
      </c>
      <c r="H360" s="631"/>
      <c r="I360" s="631"/>
      <c r="J360" s="632"/>
      <c r="K360" s="631">
        <v>9</v>
      </c>
      <c r="L360" s="631"/>
      <c r="M360" s="631"/>
      <c r="N360" s="632"/>
      <c r="O360" s="630">
        <v>9</v>
      </c>
      <c r="P360" s="631"/>
      <c r="Q360" s="631"/>
      <c r="R360" s="632"/>
    </row>
    <row r="361" spans="1:18" ht="15.75" x14ac:dyDescent="0.25">
      <c r="A361" s="302"/>
      <c r="B361" s="629" t="s">
        <v>16</v>
      </c>
      <c r="C361" s="630">
        <v>2</v>
      </c>
      <c r="D361" s="631"/>
      <c r="E361" s="631"/>
      <c r="F361" s="632"/>
      <c r="G361" s="630">
        <v>2</v>
      </c>
      <c r="H361" s="631"/>
      <c r="I361" s="631"/>
      <c r="J361" s="632"/>
      <c r="K361" s="631">
        <v>2</v>
      </c>
      <c r="L361" s="631"/>
      <c r="M361" s="631"/>
      <c r="N361" s="632"/>
      <c r="O361" s="630">
        <v>2</v>
      </c>
      <c r="P361" s="631"/>
      <c r="Q361" s="631"/>
      <c r="R361" s="632"/>
    </row>
    <row r="362" spans="1:18" ht="16.5" thickBot="1" x14ac:dyDescent="0.3">
      <c r="A362" s="303"/>
      <c r="B362" s="633" t="s">
        <v>18</v>
      </c>
      <c r="C362" s="634">
        <v>1</v>
      </c>
      <c r="D362" s="635"/>
      <c r="E362" s="635"/>
      <c r="F362" s="636"/>
      <c r="G362" s="634">
        <v>1</v>
      </c>
      <c r="H362" s="635"/>
      <c r="I362" s="635"/>
      <c r="J362" s="636"/>
      <c r="K362" s="635">
        <v>1</v>
      </c>
      <c r="L362" s="635"/>
      <c r="M362" s="635"/>
      <c r="N362" s="636"/>
      <c r="O362" s="634">
        <v>1</v>
      </c>
      <c r="P362" s="635"/>
      <c r="Q362" s="635"/>
      <c r="R362" s="636"/>
    </row>
    <row r="363" spans="1:18" ht="16.5" thickBot="1" x14ac:dyDescent="0.3">
      <c r="B363" s="304" t="s">
        <v>140</v>
      </c>
      <c r="C363" s="152">
        <v>4.1666666666666664E-2</v>
      </c>
      <c r="D363" s="153"/>
      <c r="E363" s="153"/>
      <c r="F363" s="154"/>
      <c r="G363" s="152">
        <v>0.29166666666666702</v>
      </c>
      <c r="H363" s="153"/>
      <c r="I363" s="153"/>
      <c r="J363" s="154"/>
      <c r="K363" s="152">
        <v>0.41666666666666702</v>
      </c>
      <c r="L363" s="153"/>
      <c r="M363" s="153"/>
      <c r="N363" s="153"/>
      <c r="O363" s="152">
        <v>0.70833333333333304</v>
      </c>
      <c r="P363" s="153"/>
      <c r="Q363" s="153"/>
      <c r="R363" s="154"/>
    </row>
    <row r="364" spans="1:18" ht="15.75" x14ac:dyDescent="0.2">
      <c r="B364" s="305" t="s">
        <v>215</v>
      </c>
      <c r="C364" s="182">
        <v>235.5</v>
      </c>
      <c r="D364" s="183"/>
      <c r="E364" s="183"/>
      <c r="F364" s="184"/>
      <c r="G364" s="182">
        <v>232</v>
      </c>
      <c r="H364" s="183"/>
      <c r="I364" s="183"/>
      <c r="J364" s="184"/>
      <c r="K364" s="182">
        <v>232</v>
      </c>
      <c r="L364" s="183"/>
      <c r="M364" s="183"/>
      <c r="N364" s="184"/>
      <c r="O364" s="182">
        <v>233</v>
      </c>
      <c r="P364" s="183"/>
      <c r="Q364" s="183"/>
      <c r="R364" s="184"/>
    </row>
    <row r="365" spans="1:18" ht="15.75" x14ac:dyDescent="0.2">
      <c r="B365" s="180" t="s">
        <v>216</v>
      </c>
      <c r="C365" s="185">
        <v>235.7</v>
      </c>
      <c r="D365" s="186"/>
      <c r="E365" s="186"/>
      <c r="F365" s="187"/>
      <c r="G365" s="185">
        <v>232</v>
      </c>
      <c r="H365" s="186"/>
      <c r="I365" s="186"/>
      <c r="J365" s="187"/>
      <c r="K365" s="185">
        <v>232</v>
      </c>
      <c r="L365" s="186"/>
      <c r="M365" s="186"/>
      <c r="N365" s="187"/>
      <c r="O365" s="185">
        <v>233</v>
      </c>
      <c r="P365" s="186"/>
      <c r="Q365" s="186"/>
      <c r="R365" s="187"/>
    </row>
    <row r="366" spans="1:18" ht="15.75" x14ac:dyDescent="0.2">
      <c r="B366" s="180" t="s">
        <v>217</v>
      </c>
      <c r="C366" s="185">
        <v>0</v>
      </c>
      <c r="D366" s="186"/>
      <c r="E366" s="186"/>
      <c r="F366" s="187"/>
      <c r="G366" s="185">
        <v>0</v>
      </c>
      <c r="H366" s="186"/>
      <c r="I366" s="186"/>
      <c r="J366" s="187"/>
      <c r="K366" s="185">
        <v>0</v>
      </c>
      <c r="L366" s="186"/>
      <c r="M366" s="186"/>
      <c r="N366" s="187"/>
      <c r="O366" s="185">
        <v>0</v>
      </c>
      <c r="P366" s="186"/>
      <c r="Q366" s="186"/>
      <c r="R366" s="187"/>
    </row>
    <row r="367" spans="1:18" ht="15.75" x14ac:dyDescent="0.2">
      <c r="B367" s="180" t="s">
        <v>218</v>
      </c>
      <c r="C367" s="185">
        <v>118.5</v>
      </c>
      <c r="D367" s="186"/>
      <c r="E367" s="186"/>
      <c r="F367" s="187"/>
      <c r="G367" s="185">
        <v>115</v>
      </c>
      <c r="H367" s="186"/>
      <c r="I367" s="186"/>
      <c r="J367" s="187"/>
      <c r="K367" s="185">
        <v>115</v>
      </c>
      <c r="L367" s="186"/>
      <c r="M367" s="186"/>
      <c r="N367" s="187"/>
      <c r="O367" s="185">
        <v>117</v>
      </c>
      <c r="P367" s="186"/>
      <c r="Q367" s="186"/>
      <c r="R367" s="187"/>
    </row>
    <row r="368" spans="1:18" ht="15.75" x14ac:dyDescent="0.2">
      <c r="B368" s="180" t="s">
        <v>147</v>
      </c>
      <c r="C368" s="185">
        <v>10.6</v>
      </c>
      <c r="D368" s="186"/>
      <c r="E368" s="186"/>
      <c r="F368" s="187"/>
      <c r="G368" s="185">
        <v>10.3</v>
      </c>
      <c r="H368" s="186"/>
      <c r="I368" s="186"/>
      <c r="J368" s="187"/>
      <c r="K368" s="185">
        <v>10.3</v>
      </c>
      <c r="L368" s="186"/>
      <c r="M368" s="186"/>
      <c r="N368" s="187"/>
      <c r="O368" s="185">
        <v>10.5</v>
      </c>
      <c r="P368" s="186"/>
      <c r="Q368" s="186"/>
      <c r="R368" s="187"/>
    </row>
    <row r="369" spans="1:18" ht="15.75" x14ac:dyDescent="0.2">
      <c r="B369" s="180" t="s">
        <v>148</v>
      </c>
      <c r="C369" s="185">
        <v>10.6</v>
      </c>
      <c r="D369" s="186"/>
      <c r="E369" s="186"/>
      <c r="F369" s="187"/>
      <c r="G369" s="185">
        <v>10.4</v>
      </c>
      <c r="H369" s="186"/>
      <c r="I369" s="186"/>
      <c r="J369" s="187"/>
      <c r="K369" s="185">
        <v>10.4</v>
      </c>
      <c r="L369" s="186"/>
      <c r="M369" s="186"/>
      <c r="N369" s="187"/>
      <c r="O369" s="185">
        <v>10.5</v>
      </c>
      <c r="P369" s="186"/>
      <c r="Q369" s="186"/>
      <c r="R369" s="187"/>
    </row>
    <row r="370" spans="1:18" ht="15.75" x14ac:dyDescent="0.2">
      <c r="B370" s="180" t="s">
        <v>149</v>
      </c>
      <c r="C370" s="185">
        <v>10.8</v>
      </c>
      <c r="D370" s="186"/>
      <c r="E370" s="186"/>
      <c r="F370" s="187"/>
      <c r="G370" s="185">
        <v>10.6</v>
      </c>
      <c r="H370" s="186"/>
      <c r="I370" s="186"/>
      <c r="J370" s="187"/>
      <c r="K370" s="185">
        <v>10.5</v>
      </c>
      <c r="L370" s="186"/>
      <c r="M370" s="186"/>
      <c r="N370" s="187"/>
      <c r="O370" s="185">
        <v>10.5</v>
      </c>
      <c r="P370" s="186"/>
      <c r="Q370" s="186"/>
      <c r="R370" s="187"/>
    </row>
    <row r="371" spans="1:18" ht="16.5" thickBot="1" x14ac:dyDescent="0.25">
      <c r="B371" s="306" t="s">
        <v>150</v>
      </c>
      <c r="C371" s="188">
        <v>10.6</v>
      </c>
      <c r="D371" s="189"/>
      <c r="E371" s="189"/>
      <c r="F371" s="190"/>
      <c r="G371" s="188">
        <v>10.3</v>
      </c>
      <c r="H371" s="189"/>
      <c r="I371" s="189"/>
      <c r="J371" s="190"/>
      <c r="K371" s="188">
        <v>10.3</v>
      </c>
      <c r="L371" s="189"/>
      <c r="M371" s="189"/>
      <c r="N371" s="190"/>
      <c r="O371" s="188">
        <v>10.4</v>
      </c>
      <c r="P371" s="189"/>
      <c r="Q371" s="189"/>
      <c r="R371" s="190"/>
    </row>
    <row r="372" spans="1:18" ht="15.75" x14ac:dyDescent="0.25">
      <c r="B372" s="545"/>
      <c r="C372" s="545"/>
      <c r="D372" s="545"/>
      <c r="E372" s="545"/>
      <c r="F372" s="545"/>
      <c r="G372" s="545"/>
      <c r="H372" s="545"/>
      <c r="I372" s="545"/>
      <c r="J372" s="545"/>
      <c r="K372" s="545"/>
      <c r="L372" s="546"/>
      <c r="M372" s="545"/>
      <c r="N372" s="545"/>
      <c r="O372" s="545"/>
      <c r="P372" s="545"/>
      <c r="Q372" s="545"/>
      <c r="R372" s="545"/>
    </row>
    <row r="373" spans="1:18" ht="16.5" thickBot="1" x14ac:dyDescent="0.3">
      <c r="B373" s="545"/>
      <c r="C373" s="458" t="s">
        <v>362</v>
      </c>
      <c r="D373" s="545"/>
      <c r="E373" s="545"/>
      <c r="F373" s="545"/>
      <c r="G373" s="545"/>
      <c r="H373" s="545"/>
      <c r="I373" s="545"/>
      <c r="J373" s="545"/>
      <c r="K373" s="545"/>
      <c r="L373" s="546"/>
      <c r="M373" s="545"/>
      <c r="N373" s="545"/>
      <c r="O373" s="545"/>
      <c r="P373" s="545"/>
      <c r="Q373" s="545"/>
      <c r="R373" s="545"/>
    </row>
    <row r="374" spans="1:18" ht="15.75" x14ac:dyDescent="0.25">
      <c r="A374" s="127" t="s">
        <v>363</v>
      </c>
      <c r="B374" s="335" t="s">
        <v>52</v>
      </c>
      <c r="C374" s="336">
        <v>4.1666666666666664E-2</v>
      </c>
      <c r="D374" s="337"/>
      <c r="E374" s="337"/>
      <c r="F374" s="338"/>
      <c r="G374" s="218">
        <v>0.29166666666666669</v>
      </c>
      <c r="H374" s="219"/>
      <c r="I374" s="219"/>
      <c r="J374" s="220"/>
      <c r="K374" s="339">
        <v>0.41666666666666669</v>
      </c>
      <c r="L374" s="219"/>
      <c r="M374" s="219"/>
      <c r="N374" s="340"/>
      <c r="O374" s="218">
        <v>0.70833333333333337</v>
      </c>
      <c r="P374" s="219"/>
      <c r="Q374" s="219"/>
      <c r="R374" s="220"/>
    </row>
    <row r="375" spans="1:18" ht="16.5" thickBot="1" x14ac:dyDescent="0.25">
      <c r="A375" s="129"/>
      <c r="B375" s="341"/>
      <c r="C375" s="342" t="s">
        <v>53</v>
      </c>
      <c r="D375" s="343" t="s">
        <v>54</v>
      </c>
      <c r="E375" s="343" t="s">
        <v>55</v>
      </c>
      <c r="F375" s="344" t="s">
        <v>153</v>
      </c>
      <c r="G375" s="221" t="s">
        <v>53</v>
      </c>
      <c r="H375" s="222" t="s">
        <v>54</v>
      </c>
      <c r="I375" s="222" t="s">
        <v>55</v>
      </c>
      <c r="J375" s="345" t="s">
        <v>153</v>
      </c>
      <c r="K375" s="223" t="s">
        <v>53</v>
      </c>
      <c r="L375" s="222" t="s">
        <v>54</v>
      </c>
      <c r="M375" s="222" t="s">
        <v>55</v>
      </c>
      <c r="N375" s="346" t="s">
        <v>153</v>
      </c>
      <c r="O375" s="221" t="s">
        <v>53</v>
      </c>
      <c r="P375" s="222" t="s">
        <v>54</v>
      </c>
      <c r="Q375" s="222" t="s">
        <v>55</v>
      </c>
      <c r="R375" s="345" t="s">
        <v>153</v>
      </c>
    </row>
    <row r="376" spans="1:18" ht="15.75" x14ac:dyDescent="0.25">
      <c r="A376" s="129"/>
      <c r="B376" s="307" t="s">
        <v>364</v>
      </c>
      <c r="C376" s="325">
        <v>21</v>
      </c>
      <c r="D376" s="326">
        <v>7.3390000000000004</v>
      </c>
      <c r="E376" s="326">
        <v>-4.0540000000000003</v>
      </c>
      <c r="F376" s="347">
        <v>0.30099999999999999</v>
      </c>
      <c r="G376" s="310">
        <v>27</v>
      </c>
      <c r="H376" s="311">
        <v>10.243</v>
      </c>
      <c r="I376" s="311">
        <v>-3.444</v>
      </c>
      <c r="J376" s="312">
        <v>0.504</v>
      </c>
      <c r="K376" s="348">
        <v>30</v>
      </c>
      <c r="L376" s="311">
        <v>11.81</v>
      </c>
      <c r="M376" s="311">
        <v>-2.5049999999999999</v>
      </c>
      <c r="N376" s="349">
        <v>0.64</v>
      </c>
      <c r="O376" s="310">
        <v>28</v>
      </c>
      <c r="P376" s="311">
        <v>10.754</v>
      </c>
      <c r="Q376" s="311">
        <v>-2.7370000000000001</v>
      </c>
      <c r="R376" s="312">
        <v>0.53600000000000003</v>
      </c>
    </row>
    <row r="377" spans="1:18" ht="15.75" x14ac:dyDescent="0.25">
      <c r="A377" s="129"/>
      <c r="B377" s="320" t="s">
        <v>365</v>
      </c>
      <c r="C377" s="313">
        <v>21</v>
      </c>
      <c r="D377" s="314">
        <v>7.3040000000000003</v>
      </c>
      <c r="E377" s="314">
        <v>-4.2590000000000003</v>
      </c>
      <c r="F377" s="350">
        <v>0.29799999999999999</v>
      </c>
      <c r="G377" s="313">
        <v>27</v>
      </c>
      <c r="H377" s="314">
        <v>10.173</v>
      </c>
      <c r="I377" s="314">
        <v>-3.802</v>
      </c>
      <c r="J377" s="315">
        <v>0.501</v>
      </c>
      <c r="K377" s="351">
        <v>30</v>
      </c>
      <c r="L377" s="314">
        <v>11.722</v>
      </c>
      <c r="M377" s="314">
        <v>-1.4259999999999999</v>
      </c>
      <c r="N377" s="350">
        <v>0.60799999999999998</v>
      </c>
      <c r="O377" s="313">
        <v>28</v>
      </c>
      <c r="P377" s="314">
        <v>10.666</v>
      </c>
      <c r="Q377" s="314">
        <v>-2.5339999999999998</v>
      </c>
      <c r="R377" s="315">
        <v>0.51500000000000001</v>
      </c>
    </row>
    <row r="378" spans="1:18" ht="15.75" x14ac:dyDescent="0.25">
      <c r="A378" s="129"/>
      <c r="B378" s="320" t="s">
        <v>155</v>
      </c>
      <c r="C378" s="313">
        <v>42</v>
      </c>
      <c r="D378" s="314">
        <v>-7.3390000000000004</v>
      </c>
      <c r="E378" s="314">
        <v>4.048</v>
      </c>
      <c r="F378" s="350"/>
      <c r="G378" s="313">
        <v>55</v>
      </c>
      <c r="H378" s="314">
        <v>-10.243</v>
      </c>
      <c r="I378" s="314">
        <v>3.4319999999999999</v>
      </c>
      <c r="J378" s="315">
        <v>0</v>
      </c>
      <c r="K378" s="351">
        <v>62</v>
      </c>
      <c r="L378" s="314">
        <v>-11.81</v>
      </c>
      <c r="M378" s="314">
        <v>2.4990000000000001</v>
      </c>
      <c r="N378" s="350">
        <v>0</v>
      </c>
      <c r="O378" s="313">
        <v>57</v>
      </c>
      <c r="P378" s="314">
        <v>-10.754</v>
      </c>
      <c r="Q378" s="314">
        <v>2.7280000000000002</v>
      </c>
      <c r="R378" s="315">
        <v>0</v>
      </c>
    </row>
    <row r="379" spans="1:18" ht="15.75" x14ac:dyDescent="0.25">
      <c r="A379" s="129"/>
      <c r="B379" s="320" t="s">
        <v>59</v>
      </c>
      <c r="C379" s="313">
        <v>42</v>
      </c>
      <c r="D379" s="314">
        <v>-7.3040000000000003</v>
      </c>
      <c r="E379" s="314">
        <v>4.2590000000000003</v>
      </c>
      <c r="F379" s="350"/>
      <c r="G379" s="313">
        <v>55</v>
      </c>
      <c r="H379" s="314">
        <v>-10.173</v>
      </c>
      <c r="I379" s="314">
        <v>3.802</v>
      </c>
      <c r="J379" s="315">
        <v>0</v>
      </c>
      <c r="K379" s="351">
        <v>60</v>
      </c>
      <c r="L379" s="314">
        <v>-11.722</v>
      </c>
      <c r="M379" s="314">
        <v>1.4259999999999999</v>
      </c>
      <c r="N379" s="350">
        <v>0</v>
      </c>
      <c r="O379" s="313">
        <v>55</v>
      </c>
      <c r="P379" s="314">
        <v>-10.666</v>
      </c>
      <c r="Q379" s="314">
        <v>2.5339999999999998</v>
      </c>
      <c r="R379" s="315">
        <v>0</v>
      </c>
    </row>
    <row r="380" spans="1:18" ht="15.75" x14ac:dyDescent="0.25">
      <c r="A380" s="129"/>
      <c r="B380" s="320" t="s">
        <v>156</v>
      </c>
      <c r="C380" s="313">
        <v>0</v>
      </c>
      <c r="D380" s="314">
        <v>0</v>
      </c>
      <c r="E380" s="314">
        <v>6.0000000000000001E-3</v>
      </c>
      <c r="F380" s="350">
        <v>0</v>
      </c>
      <c r="G380" s="313">
        <v>1</v>
      </c>
      <c r="H380" s="314">
        <v>0</v>
      </c>
      <c r="I380" s="314">
        <v>1.2E-2</v>
      </c>
      <c r="J380" s="315">
        <v>0</v>
      </c>
      <c r="K380" s="351">
        <v>0</v>
      </c>
      <c r="L380" s="314">
        <v>0</v>
      </c>
      <c r="M380" s="314">
        <v>6.0000000000000001E-3</v>
      </c>
      <c r="N380" s="350">
        <v>0</v>
      </c>
      <c r="O380" s="313">
        <v>0</v>
      </c>
      <c r="P380" s="314">
        <v>0</v>
      </c>
      <c r="Q380" s="314">
        <v>8.9999999999999993E-3</v>
      </c>
      <c r="R380" s="315">
        <v>0</v>
      </c>
    </row>
    <row r="381" spans="1:18" ht="16.5" thickBot="1" x14ac:dyDescent="0.3">
      <c r="A381" s="131"/>
      <c r="B381" s="321" t="s">
        <v>157</v>
      </c>
      <c r="C381" s="316">
        <v>0</v>
      </c>
      <c r="D381" s="317">
        <v>0</v>
      </c>
      <c r="E381" s="317">
        <v>0</v>
      </c>
      <c r="F381" s="352">
        <v>0</v>
      </c>
      <c r="G381" s="322">
        <v>0</v>
      </c>
      <c r="H381" s="323">
        <v>0</v>
      </c>
      <c r="I381" s="323">
        <v>0</v>
      </c>
      <c r="J381" s="324">
        <v>0</v>
      </c>
      <c r="K381" s="353">
        <v>0</v>
      </c>
      <c r="L381" s="317">
        <v>0</v>
      </c>
      <c r="M381" s="317">
        <v>0</v>
      </c>
      <c r="N381" s="352">
        <v>0</v>
      </c>
      <c r="O381" s="316">
        <v>0</v>
      </c>
      <c r="P381" s="317">
        <v>0</v>
      </c>
      <c r="Q381" s="317">
        <v>0</v>
      </c>
      <c r="R381" s="318">
        <v>0</v>
      </c>
    </row>
    <row r="382" spans="1:18" ht="15.75" x14ac:dyDescent="0.25">
      <c r="A382" s="132" t="s">
        <v>65</v>
      </c>
      <c r="B382" s="319" t="s">
        <v>366</v>
      </c>
      <c r="C382" s="310">
        <v>76</v>
      </c>
      <c r="D382" s="311">
        <v>-29.744</v>
      </c>
      <c r="E382" s="311">
        <v>7.15</v>
      </c>
      <c r="F382" s="349"/>
      <c r="G382" s="310">
        <v>14</v>
      </c>
      <c r="H382" s="311">
        <v>4.048</v>
      </c>
      <c r="I382" s="311">
        <v>-3.806</v>
      </c>
      <c r="J382" s="312">
        <v>0</v>
      </c>
      <c r="K382" s="348">
        <v>25</v>
      </c>
      <c r="L382" s="311">
        <v>7.1059999999999999</v>
      </c>
      <c r="M382" s="311">
        <v>-6.93</v>
      </c>
      <c r="N382" s="349">
        <v>0</v>
      </c>
      <c r="O382" s="310">
        <v>11</v>
      </c>
      <c r="P382" s="311">
        <v>3.3879999999999999</v>
      </c>
      <c r="Q382" s="311">
        <v>-3.08</v>
      </c>
      <c r="R382" s="312">
        <v>0</v>
      </c>
    </row>
    <row r="383" spans="1:18" ht="15.75" x14ac:dyDescent="0.25">
      <c r="A383" s="133"/>
      <c r="B383" s="320" t="s">
        <v>367</v>
      </c>
      <c r="C383" s="313">
        <v>54</v>
      </c>
      <c r="D383" s="314">
        <v>20.042000000000002</v>
      </c>
      <c r="E383" s="314">
        <v>-8.2059999999999995</v>
      </c>
      <c r="F383" s="350"/>
      <c r="G383" s="313">
        <v>139</v>
      </c>
      <c r="H383" s="314">
        <v>-53.526000000000003</v>
      </c>
      <c r="I383" s="314">
        <v>14.52</v>
      </c>
      <c r="J383" s="315">
        <v>0</v>
      </c>
      <c r="K383" s="351">
        <v>171</v>
      </c>
      <c r="L383" s="314">
        <v>-65.977999999999994</v>
      </c>
      <c r="M383" s="314">
        <v>16.236000000000001</v>
      </c>
      <c r="N383" s="350">
        <v>0</v>
      </c>
      <c r="O383" s="313">
        <v>129</v>
      </c>
      <c r="P383" s="314">
        <v>-49.588000000000001</v>
      </c>
      <c r="Q383" s="314">
        <v>12.936</v>
      </c>
      <c r="R383" s="315">
        <v>0</v>
      </c>
    </row>
    <row r="384" spans="1:18" ht="16.5" thickBot="1" x14ac:dyDescent="0.3">
      <c r="A384" s="134"/>
      <c r="B384" s="321" t="s">
        <v>368</v>
      </c>
      <c r="C384" s="322">
        <v>1</v>
      </c>
      <c r="D384" s="323">
        <v>0</v>
      </c>
      <c r="E384" s="323">
        <v>-0.46200000000000002</v>
      </c>
      <c r="F384" s="354"/>
      <c r="G384" s="322">
        <v>1</v>
      </c>
      <c r="H384" s="323">
        <v>-2.1999999999999999E-2</v>
      </c>
      <c r="I384" s="323">
        <v>-0.44</v>
      </c>
      <c r="J384" s="324">
        <v>0</v>
      </c>
      <c r="K384" s="355">
        <v>1</v>
      </c>
      <c r="L384" s="323">
        <v>0</v>
      </c>
      <c r="M384" s="323">
        <v>-0.46200000000000002</v>
      </c>
      <c r="N384" s="354">
        <v>0</v>
      </c>
      <c r="O384" s="322">
        <v>1</v>
      </c>
      <c r="P384" s="323">
        <v>0</v>
      </c>
      <c r="Q384" s="323">
        <v>-0.44</v>
      </c>
      <c r="R384" s="324">
        <v>0</v>
      </c>
    </row>
    <row r="385" spans="1:18" ht="15.75" x14ac:dyDescent="0.25">
      <c r="A385" s="135" t="s">
        <v>69</v>
      </c>
      <c r="B385" s="319" t="s">
        <v>369</v>
      </c>
      <c r="C385" s="310">
        <v>63</v>
      </c>
      <c r="D385" s="311">
        <v>-23.43</v>
      </c>
      <c r="E385" s="311">
        <v>9.7680000000000007</v>
      </c>
      <c r="F385" s="349"/>
      <c r="G385" s="310">
        <v>43</v>
      </c>
      <c r="H385" s="311">
        <v>17.335999999999999</v>
      </c>
      <c r="I385" s="311">
        <v>-0.57199999999999995</v>
      </c>
      <c r="J385" s="312">
        <v>0</v>
      </c>
      <c r="K385" s="356">
        <v>56</v>
      </c>
      <c r="L385" s="326">
        <v>22.11</v>
      </c>
      <c r="M385" s="326">
        <v>-2.948</v>
      </c>
      <c r="N385" s="347">
        <v>0</v>
      </c>
      <c r="O385" s="325">
        <v>38</v>
      </c>
      <c r="P385" s="326">
        <v>15.202</v>
      </c>
      <c r="Q385" s="326">
        <v>0.96799999999999997</v>
      </c>
      <c r="R385" s="327">
        <v>0</v>
      </c>
    </row>
    <row r="386" spans="1:18" ht="15.75" x14ac:dyDescent="0.25">
      <c r="A386" s="136"/>
      <c r="B386" s="320" t="s">
        <v>370</v>
      </c>
      <c r="C386" s="313">
        <v>37</v>
      </c>
      <c r="D386" s="314">
        <v>10.186</v>
      </c>
      <c r="E386" s="314">
        <v>-10.956</v>
      </c>
      <c r="F386" s="350"/>
      <c r="G386" s="313">
        <v>31</v>
      </c>
      <c r="H386" s="314">
        <v>4.3120000000000003</v>
      </c>
      <c r="I386" s="314">
        <v>-11.528</v>
      </c>
      <c r="J386" s="315">
        <v>0</v>
      </c>
      <c r="K386" s="351">
        <v>32</v>
      </c>
      <c r="L386" s="314">
        <v>8.3160000000000007</v>
      </c>
      <c r="M386" s="314">
        <v>-9.4160000000000004</v>
      </c>
      <c r="N386" s="350">
        <v>0</v>
      </c>
      <c r="O386" s="313">
        <v>32</v>
      </c>
      <c r="P386" s="314">
        <v>3.6960000000000002</v>
      </c>
      <c r="Q386" s="314">
        <v>-12.364000000000001</v>
      </c>
      <c r="R386" s="315">
        <v>0</v>
      </c>
    </row>
    <row r="387" spans="1:18" ht="16.5" thickBot="1" x14ac:dyDescent="0.3">
      <c r="A387" s="147"/>
      <c r="B387" s="328" t="s">
        <v>371</v>
      </c>
      <c r="C387" s="316">
        <v>25</v>
      </c>
      <c r="D387" s="317">
        <v>8.0519999999999996</v>
      </c>
      <c r="E387" s="317">
        <v>5.8520000000000003</v>
      </c>
      <c r="F387" s="352"/>
      <c r="G387" s="322">
        <v>22</v>
      </c>
      <c r="H387" s="323">
        <v>7.5679999999999996</v>
      </c>
      <c r="I387" s="323">
        <v>4.8179999999999996</v>
      </c>
      <c r="J387" s="324">
        <v>0</v>
      </c>
      <c r="K387" s="353">
        <v>16</v>
      </c>
      <c r="L387" s="317">
        <v>5.0819999999999999</v>
      </c>
      <c r="M387" s="317">
        <v>3.63</v>
      </c>
      <c r="N387" s="352">
        <v>0</v>
      </c>
      <c r="O387" s="316">
        <v>19</v>
      </c>
      <c r="P387" s="317">
        <v>6.0060000000000002</v>
      </c>
      <c r="Q387" s="317">
        <v>4.29</v>
      </c>
      <c r="R387" s="318">
        <v>0</v>
      </c>
    </row>
    <row r="388" spans="1:18" ht="15.75" x14ac:dyDescent="0.25">
      <c r="A388" s="135" t="s">
        <v>74</v>
      </c>
      <c r="B388" s="307" t="s">
        <v>372</v>
      </c>
      <c r="C388" s="310">
        <v>25</v>
      </c>
      <c r="D388" s="311">
        <v>4.5759999999999996</v>
      </c>
      <c r="E388" s="311">
        <v>-1.883</v>
      </c>
      <c r="F388" s="349"/>
      <c r="G388" s="310">
        <v>35</v>
      </c>
      <c r="H388" s="311">
        <v>6.67</v>
      </c>
      <c r="I388" s="311">
        <v>-1.4610000000000001</v>
      </c>
      <c r="J388" s="312">
        <v>0</v>
      </c>
      <c r="K388" s="348">
        <v>40</v>
      </c>
      <c r="L388" s="311">
        <v>7.7439999999999998</v>
      </c>
      <c r="M388" s="311">
        <v>-0.26400000000000001</v>
      </c>
      <c r="N388" s="349">
        <v>0</v>
      </c>
      <c r="O388" s="310">
        <v>35</v>
      </c>
      <c r="P388" s="311">
        <v>6.8109999999999999</v>
      </c>
      <c r="Q388" s="311">
        <v>-1.109</v>
      </c>
      <c r="R388" s="312">
        <v>0</v>
      </c>
    </row>
    <row r="389" spans="1:18" ht="16.5" thickBot="1" x14ac:dyDescent="0.3">
      <c r="A389" s="147"/>
      <c r="B389" s="328" t="s">
        <v>373</v>
      </c>
      <c r="C389" s="316">
        <v>45</v>
      </c>
      <c r="D389" s="317">
        <v>8.4130000000000003</v>
      </c>
      <c r="E389" s="317">
        <v>2.9390000000000001</v>
      </c>
      <c r="F389" s="352"/>
      <c r="G389" s="322">
        <v>59</v>
      </c>
      <c r="H389" s="323">
        <v>11.282</v>
      </c>
      <c r="I389" s="323">
        <v>2.8340000000000001</v>
      </c>
      <c r="J389" s="324">
        <v>0</v>
      </c>
      <c r="K389" s="355">
        <v>70</v>
      </c>
      <c r="L389" s="323">
        <v>13.2</v>
      </c>
      <c r="M389" s="323">
        <v>3.379</v>
      </c>
      <c r="N389" s="354">
        <v>0</v>
      </c>
      <c r="O389" s="322">
        <v>66</v>
      </c>
      <c r="P389" s="323">
        <v>12.426</v>
      </c>
      <c r="Q389" s="323">
        <v>3.4849999999999999</v>
      </c>
      <c r="R389" s="324">
        <v>0</v>
      </c>
    </row>
    <row r="390" spans="1:18" ht="15.75" x14ac:dyDescent="0.25">
      <c r="A390" s="138" t="s">
        <v>80</v>
      </c>
      <c r="B390" s="319" t="s">
        <v>374</v>
      </c>
      <c r="C390" s="310">
        <v>28</v>
      </c>
      <c r="D390" s="311">
        <v>1.302</v>
      </c>
      <c r="E390" s="311">
        <v>-5.4379999999999997</v>
      </c>
      <c r="F390" s="349"/>
      <c r="G390" s="310">
        <v>28</v>
      </c>
      <c r="H390" s="311">
        <v>1.9890000000000001</v>
      </c>
      <c r="I390" s="311">
        <v>-5.1219999999999999</v>
      </c>
      <c r="J390" s="312">
        <v>0</v>
      </c>
      <c r="K390" s="356">
        <v>27</v>
      </c>
      <c r="L390" s="326">
        <v>2.0419999999999998</v>
      </c>
      <c r="M390" s="326">
        <v>-4.9630000000000001</v>
      </c>
      <c r="N390" s="347">
        <v>0</v>
      </c>
      <c r="O390" s="325">
        <v>26</v>
      </c>
      <c r="P390" s="326">
        <v>1.742</v>
      </c>
      <c r="Q390" s="326">
        <v>-4.9809999999999999</v>
      </c>
      <c r="R390" s="327">
        <v>0</v>
      </c>
    </row>
    <row r="391" spans="1:18" ht="15.75" x14ac:dyDescent="0.25">
      <c r="A391" s="138"/>
      <c r="B391" s="320" t="s">
        <v>375</v>
      </c>
      <c r="C391" s="313">
        <v>7</v>
      </c>
      <c r="D391" s="314">
        <v>0.37</v>
      </c>
      <c r="E391" s="314">
        <v>-1.39</v>
      </c>
      <c r="F391" s="350"/>
      <c r="G391" s="313">
        <v>7</v>
      </c>
      <c r="H391" s="314">
        <v>0.52800000000000002</v>
      </c>
      <c r="I391" s="314">
        <v>-1.355</v>
      </c>
      <c r="J391" s="315">
        <v>0</v>
      </c>
      <c r="K391" s="351">
        <v>7</v>
      </c>
      <c r="L391" s="314">
        <v>0.58099999999999996</v>
      </c>
      <c r="M391" s="314">
        <v>-1.2849999999999999</v>
      </c>
      <c r="N391" s="350">
        <v>0</v>
      </c>
      <c r="O391" s="313">
        <v>7</v>
      </c>
      <c r="P391" s="314">
        <v>0.51</v>
      </c>
      <c r="Q391" s="314">
        <v>-1.302</v>
      </c>
      <c r="R391" s="315">
        <v>0</v>
      </c>
    </row>
    <row r="392" spans="1:18" ht="16.5" thickBot="1" x14ac:dyDescent="0.3">
      <c r="A392" s="130"/>
      <c r="B392" s="321" t="s">
        <v>376</v>
      </c>
      <c r="C392" s="322">
        <v>0</v>
      </c>
      <c r="D392" s="323">
        <v>0</v>
      </c>
      <c r="E392" s="323">
        <v>0</v>
      </c>
      <c r="F392" s="354"/>
      <c r="G392" s="322">
        <v>0</v>
      </c>
      <c r="H392" s="323">
        <v>0</v>
      </c>
      <c r="I392" s="323">
        <v>0</v>
      </c>
      <c r="J392" s="324">
        <v>0</v>
      </c>
      <c r="K392" s="353">
        <v>0</v>
      </c>
      <c r="L392" s="317">
        <v>0</v>
      </c>
      <c r="M392" s="317">
        <v>0</v>
      </c>
      <c r="N392" s="352">
        <v>0</v>
      </c>
      <c r="O392" s="316">
        <v>2</v>
      </c>
      <c r="P392" s="317">
        <v>0</v>
      </c>
      <c r="Q392" s="317">
        <v>-0.317</v>
      </c>
      <c r="R392" s="318">
        <v>0</v>
      </c>
    </row>
    <row r="393" spans="1:18" ht="16.5" thickBot="1" x14ac:dyDescent="0.3">
      <c r="A393" s="135" t="s">
        <v>97</v>
      </c>
      <c r="B393" s="357" t="s">
        <v>377</v>
      </c>
      <c r="C393" s="358">
        <v>1</v>
      </c>
      <c r="D393" s="359">
        <v>8.0000000000000002E-3</v>
      </c>
      <c r="E393" s="359">
        <v>1.7000000000000001E-2</v>
      </c>
      <c r="F393" s="360"/>
      <c r="G393" s="332">
        <v>1</v>
      </c>
      <c r="H393" s="333">
        <v>7.0000000000000001E-3</v>
      </c>
      <c r="I393" s="333">
        <v>1.7999999999999999E-2</v>
      </c>
      <c r="J393" s="334">
        <v>0</v>
      </c>
      <c r="K393" s="361">
        <v>1</v>
      </c>
      <c r="L393" s="330">
        <v>8.0000000000000002E-3</v>
      </c>
      <c r="M393" s="330">
        <v>1.4E-2</v>
      </c>
      <c r="N393" s="362">
        <v>0</v>
      </c>
      <c r="O393" s="329">
        <v>1</v>
      </c>
      <c r="P393" s="330">
        <v>1.2999999999999999E-2</v>
      </c>
      <c r="Q393" s="330">
        <v>1.7999999999999999E-2</v>
      </c>
      <c r="R393" s="331">
        <v>0</v>
      </c>
    </row>
    <row r="394" spans="1:18" ht="16.5" thickBot="1" x14ac:dyDescent="0.3">
      <c r="A394" s="147"/>
      <c r="B394" s="363" t="s">
        <v>132</v>
      </c>
      <c r="C394" s="358">
        <v>0</v>
      </c>
      <c r="D394" s="359">
        <v>-4.0000000000000001E-3</v>
      </c>
      <c r="E394" s="359">
        <v>-5.0000000000000001E-3</v>
      </c>
      <c r="F394" s="360"/>
      <c r="G394" s="329">
        <v>0</v>
      </c>
      <c r="H394" s="330">
        <v>-4.0000000000000001E-3</v>
      </c>
      <c r="I394" s="330">
        <v>-4.0000000000000001E-3</v>
      </c>
      <c r="J394" s="331">
        <v>0</v>
      </c>
      <c r="K394" s="364">
        <v>0</v>
      </c>
      <c r="L394" s="333">
        <v>-4.0000000000000001E-3</v>
      </c>
      <c r="M394" s="333">
        <v>-4.0000000000000001E-3</v>
      </c>
      <c r="N394" s="365">
        <v>0</v>
      </c>
      <c r="O394" s="332">
        <v>1</v>
      </c>
      <c r="P394" s="333">
        <v>-2.1000000000000001E-2</v>
      </c>
      <c r="Q394" s="333">
        <v>-1.4999999999999999E-2</v>
      </c>
      <c r="R394" s="334">
        <v>0</v>
      </c>
    </row>
    <row r="395" spans="1:18" ht="47.25" x14ac:dyDescent="0.25">
      <c r="A395" s="135" t="s">
        <v>108</v>
      </c>
      <c r="B395" s="366" t="s">
        <v>378</v>
      </c>
      <c r="C395" s="310">
        <v>3</v>
      </c>
      <c r="D395" s="311">
        <v>-0.04</v>
      </c>
      <c r="E395" s="311">
        <v>-3.9E-2</v>
      </c>
      <c r="F395" s="349"/>
      <c r="G395" s="310">
        <v>3</v>
      </c>
      <c r="H395" s="311">
        <v>-3.7999999999999999E-2</v>
      </c>
      <c r="I395" s="311">
        <v>-4.2999999999999997E-2</v>
      </c>
      <c r="J395" s="312">
        <v>0</v>
      </c>
      <c r="K395" s="348">
        <v>3</v>
      </c>
      <c r="L395" s="311">
        <v>-3.7999999999999999E-2</v>
      </c>
      <c r="M395" s="311">
        <v>-3.7999999999999999E-2</v>
      </c>
      <c r="N395" s="349">
        <v>0</v>
      </c>
      <c r="O395" s="310">
        <v>5</v>
      </c>
      <c r="P395" s="311">
        <v>-7.4999999999999997E-2</v>
      </c>
      <c r="Q395" s="311">
        <v>-6.6000000000000003E-2</v>
      </c>
      <c r="R395" s="312">
        <v>0</v>
      </c>
    </row>
    <row r="396" spans="1:18" ht="16.5" thickBot="1" x14ac:dyDescent="0.3">
      <c r="A396" s="147"/>
      <c r="B396" s="367" t="s">
        <v>133</v>
      </c>
      <c r="C396" s="332">
        <v>2</v>
      </c>
      <c r="D396" s="333">
        <v>-2.5999999999999999E-2</v>
      </c>
      <c r="E396" s="333">
        <v>-1.4999999999999999E-2</v>
      </c>
      <c r="F396" s="365"/>
      <c r="G396" s="368">
        <v>2</v>
      </c>
      <c r="H396" s="369">
        <v>-2.4E-2</v>
      </c>
      <c r="I396" s="369">
        <v>-1.9E-2</v>
      </c>
      <c r="J396" s="370">
        <v>0</v>
      </c>
      <c r="K396" s="355">
        <v>2</v>
      </c>
      <c r="L396" s="323">
        <v>-2.3E-2</v>
      </c>
      <c r="M396" s="323">
        <v>-1.7999999999999999E-2</v>
      </c>
      <c r="N396" s="354">
        <v>0</v>
      </c>
      <c r="O396" s="322">
        <v>3</v>
      </c>
      <c r="P396" s="323">
        <v>-3.7999999999999999E-2</v>
      </c>
      <c r="Q396" s="323">
        <v>-0.03</v>
      </c>
      <c r="R396" s="324">
        <v>0</v>
      </c>
    </row>
    <row r="397" spans="1:18" ht="16.5" thickBot="1" x14ac:dyDescent="0.3">
      <c r="A397" s="308" t="s">
        <v>136</v>
      </c>
      <c r="B397" s="371" t="s">
        <v>9</v>
      </c>
      <c r="C397" s="155">
        <v>16</v>
      </c>
      <c r="D397" s="156"/>
      <c r="E397" s="156"/>
      <c r="F397" s="164"/>
      <c r="G397" s="158">
        <v>16</v>
      </c>
      <c r="H397" s="159"/>
      <c r="I397" s="159"/>
      <c r="J397" s="160"/>
      <c r="K397" s="372">
        <v>16</v>
      </c>
      <c r="L397" s="159"/>
      <c r="M397" s="159"/>
      <c r="N397" s="165"/>
      <c r="O397" s="158">
        <v>16</v>
      </c>
      <c r="P397" s="159"/>
      <c r="Q397" s="159"/>
      <c r="R397" s="160"/>
    </row>
    <row r="398" spans="1:18" ht="16.5" thickBot="1" x14ac:dyDescent="0.3">
      <c r="A398" s="309" t="s">
        <v>136</v>
      </c>
      <c r="B398" s="373" t="s">
        <v>10</v>
      </c>
      <c r="C398" s="374">
        <v>16</v>
      </c>
      <c r="D398" s="375"/>
      <c r="E398" s="375"/>
      <c r="F398" s="376"/>
      <c r="G398" s="374">
        <v>16</v>
      </c>
      <c r="H398" s="375"/>
      <c r="I398" s="375"/>
      <c r="J398" s="377"/>
      <c r="K398" s="378">
        <v>16</v>
      </c>
      <c r="L398" s="375"/>
      <c r="M398" s="375"/>
      <c r="N398" s="376"/>
      <c r="O398" s="374">
        <v>16</v>
      </c>
      <c r="P398" s="375"/>
      <c r="Q398" s="375"/>
      <c r="R398" s="377"/>
    </row>
    <row r="399" spans="1:18" ht="16.5" thickBot="1" x14ac:dyDescent="0.3">
      <c r="B399" s="148" t="s">
        <v>140</v>
      </c>
      <c r="C399" s="152">
        <v>4.1666666666666664E-2</v>
      </c>
      <c r="D399" s="153"/>
      <c r="E399" s="153"/>
      <c r="F399" s="154"/>
      <c r="G399" s="152">
        <v>0.29166666666666702</v>
      </c>
      <c r="H399" s="153"/>
      <c r="I399" s="153"/>
      <c r="J399" s="154"/>
      <c r="K399" s="152">
        <v>0.41666666666666702</v>
      </c>
      <c r="L399" s="153"/>
      <c r="M399" s="153"/>
      <c r="N399" s="153"/>
      <c r="O399" s="152">
        <v>0.70833333333333304</v>
      </c>
      <c r="P399" s="153"/>
      <c r="Q399" s="153"/>
      <c r="R399" s="154"/>
    </row>
    <row r="400" spans="1:18" ht="15.75" x14ac:dyDescent="0.25">
      <c r="B400" s="379" t="s">
        <v>65</v>
      </c>
      <c r="C400" s="155">
        <v>232</v>
      </c>
      <c r="D400" s="156"/>
      <c r="E400" s="156"/>
      <c r="F400" s="157"/>
      <c r="G400" s="155">
        <v>231</v>
      </c>
      <c r="H400" s="156"/>
      <c r="I400" s="156"/>
      <c r="J400" s="157"/>
      <c r="K400" s="155">
        <v>229</v>
      </c>
      <c r="L400" s="156"/>
      <c r="M400" s="156"/>
      <c r="N400" s="157"/>
      <c r="O400" s="155">
        <v>230</v>
      </c>
      <c r="P400" s="156"/>
      <c r="Q400" s="156"/>
      <c r="R400" s="157"/>
    </row>
    <row r="401" spans="1:18" ht="15.75" x14ac:dyDescent="0.25">
      <c r="B401" s="380" t="s">
        <v>69</v>
      </c>
      <c r="C401" s="158">
        <v>235</v>
      </c>
      <c r="D401" s="159"/>
      <c r="E401" s="159"/>
      <c r="F401" s="160"/>
      <c r="G401" s="158">
        <v>233</v>
      </c>
      <c r="H401" s="159"/>
      <c r="I401" s="159"/>
      <c r="J401" s="160"/>
      <c r="K401" s="158">
        <v>230</v>
      </c>
      <c r="L401" s="159"/>
      <c r="M401" s="159"/>
      <c r="N401" s="160"/>
      <c r="O401" s="158">
        <v>232</v>
      </c>
      <c r="P401" s="159"/>
      <c r="Q401" s="159"/>
      <c r="R401" s="160"/>
    </row>
    <row r="402" spans="1:18" ht="15.75" x14ac:dyDescent="0.25">
      <c r="B402" s="380" t="s">
        <v>74</v>
      </c>
      <c r="C402" s="158">
        <v>115.2</v>
      </c>
      <c r="D402" s="159"/>
      <c r="E402" s="159"/>
      <c r="F402" s="160"/>
      <c r="G402" s="158">
        <v>113.4</v>
      </c>
      <c r="H402" s="159"/>
      <c r="I402" s="159"/>
      <c r="J402" s="160"/>
      <c r="K402" s="158">
        <v>111.6</v>
      </c>
      <c r="L402" s="159"/>
      <c r="M402" s="159"/>
      <c r="N402" s="160"/>
      <c r="O402" s="158">
        <v>113</v>
      </c>
      <c r="P402" s="159"/>
      <c r="Q402" s="159"/>
      <c r="R402" s="160"/>
    </row>
    <row r="403" spans="1:18" ht="15.75" x14ac:dyDescent="0.25">
      <c r="B403" s="380" t="s">
        <v>80</v>
      </c>
      <c r="C403" s="158">
        <v>117</v>
      </c>
      <c r="D403" s="159"/>
      <c r="E403" s="159"/>
      <c r="F403" s="160"/>
      <c r="G403" s="158">
        <v>114</v>
      </c>
      <c r="H403" s="159"/>
      <c r="I403" s="159"/>
      <c r="J403" s="160"/>
      <c r="K403" s="158">
        <v>113</v>
      </c>
      <c r="L403" s="159"/>
      <c r="M403" s="159"/>
      <c r="N403" s="160"/>
      <c r="O403" s="158">
        <v>115</v>
      </c>
      <c r="P403" s="159"/>
      <c r="Q403" s="159"/>
      <c r="R403" s="160"/>
    </row>
    <row r="404" spans="1:18" ht="15.75" x14ac:dyDescent="0.25">
      <c r="B404" s="380" t="s">
        <v>97</v>
      </c>
      <c r="C404" s="158">
        <v>11</v>
      </c>
      <c r="D404" s="159"/>
      <c r="E404" s="159"/>
      <c r="F404" s="160"/>
      <c r="G404" s="158">
        <v>10.6</v>
      </c>
      <c r="H404" s="159"/>
      <c r="I404" s="159"/>
      <c r="J404" s="160"/>
      <c r="K404" s="158">
        <v>10.6</v>
      </c>
      <c r="L404" s="159"/>
      <c r="M404" s="159"/>
      <c r="N404" s="160"/>
      <c r="O404" s="158">
        <v>10.7</v>
      </c>
      <c r="P404" s="159"/>
      <c r="Q404" s="159"/>
      <c r="R404" s="160"/>
    </row>
    <row r="405" spans="1:18" ht="16.5" thickBot="1" x14ac:dyDescent="0.3">
      <c r="B405" s="381" t="s">
        <v>108</v>
      </c>
      <c r="C405" s="382">
        <v>10.6</v>
      </c>
      <c r="D405" s="383"/>
      <c r="E405" s="383"/>
      <c r="F405" s="384"/>
      <c r="G405" s="382">
        <v>10.5</v>
      </c>
      <c r="H405" s="383"/>
      <c r="I405" s="383"/>
      <c r="J405" s="384"/>
      <c r="K405" s="382">
        <v>10.5</v>
      </c>
      <c r="L405" s="383"/>
      <c r="M405" s="383"/>
      <c r="N405" s="384"/>
      <c r="O405" s="382">
        <v>10.5</v>
      </c>
      <c r="P405" s="383"/>
      <c r="Q405" s="383"/>
      <c r="R405" s="384"/>
    </row>
    <row r="406" spans="1:18" ht="15.75" x14ac:dyDescent="0.25">
      <c r="B406" s="545"/>
      <c r="C406" s="545"/>
      <c r="D406" s="545"/>
      <c r="E406" s="545"/>
      <c r="F406" s="545"/>
      <c r="G406" s="545"/>
      <c r="H406" s="545"/>
      <c r="I406" s="545"/>
      <c r="J406" s="545"/>
      <c r="K406" s="545"/>
      <c r="L406" s="546"/>
      <c r="M406" s="545"/>
      <c r="N406" s="545"/>
      <c r="O406" s="545"/>
      <c r="P406" s="545"/>
      <c r="Q406" s="545"/>
      <c r="R406" s="545"/>
    </row>
    <row r="407" spans="1:18" ht="16.5" thickBot="1" x14ac:dyDescent="0.3">
      <c r="B407" s="545"/>
      <c r="C407" s="458" t="s">
        <v>379</v>
      </c>
      <c r="D407" s="545"/>
      <c r="E407" s="545"/>
      <c r="F407" s="545"/>
      <c r="G407" s="545"/>
      <c r="H407" s="545"/>
      <c r="I407" s="545"/>
      <c r="J407" s="545"/>
      <c r="K407" s="545"/>
      <c r="L407" s="546"/>
      <c r="M407" s="545"/>
      <c r="N407" s="545"/>
      <c r="O407" s="545"/>
      <c r="P407" s="545"/>
      <c r="Q407" s="545"/>
      <c r="R407" s="545"/>
    </row>
    <row r="408" spans="1:18" ht="15.75" x14ac:dyDescent="0.25">
      <c r="A408" s="167" t="s">
        <v>380</v>
      </c>
      <c r="B408" s="67" t="s">
        <v>52</v>
      </c>
      <c r="C408" s="213">
        <v>4.1666666666666664E-2</v>
      </c>
      <c r="D408" s="213"/>
      <c r="E408" s="213"/>
      <c r="F408" s="213"/>
      <c r="G408" s="215">
        <v>0.29166666666666669</v>
      </c>
      <c r="H408" s="216"/>
      <c r="I408" s="216"/>
      <c r="J408" s="216"/>
      <c r="K408" s="215">
        <v>0.41666666666666669</v>
      </c>
      <c r="L408" s="216"/>
      <c r="M408" s="216"/>
      <c r="N408" s="217"/>
      <c r="O408" s="218">
        <v>0.70833333333333337</v>
      </c>
      <c r="P408" s="219"/>
      <c r="Q408" s="219"/>
      <c r="R408" s="220"/>
    </row>
    <row r="409" spans="1:18" ht="16.5" thickBot="1" x14ac:dyDescent="0.25">
      <c r="A409" s="169"/>
      <c r="B409" s="206"/>
      <c r="C409" s="461" t="s">
        <v>53</v>
      </c>
      <c r="D409" s="462" t="s">
        <v>54</v>
      </c>
      <c r="E409" s="462" t="s">
        <v>55</v>
      </c>
      <c r="F409" s="463" t="s">
        <v>153</v>
      </c>
      <c r="G409" s="461" t="s">
        <v>53</v>
      </c>
      <c r="H409" s="462" t="s">
        <v>54</v>
      </c>
      <c r="I409" s="462" t="s">
        <v>55</v>
      </c>
      <c r="J409" s="464" t="s">
        <v>153</v>
      </c>
      <c r="K409" s="465" t="s">
        <v>53</v>
      </c>
      <c r="L409" s="466" t="s">
        <v>54</v>
      </c>
      <c r="M409" s="466" t="s">
        <v>55</v>
      </c>
      <c r="N409" s="467" t="s">
        <v>153</v>
      </c>
      <c r="O409" s="465" t="s">
        <v>53</v>
      </c>
      <c r="P409" s="466" t="s">
        <v>54</v>
      </c>
      <c r="Q409" s="466" t="s">
        <v>55</v>
      </c>
      <c r="R409" s="171" t="s">
        <v>291</v>
      </c>
    </row>
    <row r="410" spans="1:18" ht="15.75" x14ac:dyDescent="0.25">
      <c r="A410" s="169"/>
      <c r="B410" s="511" t="s">
        <v>154</v>
      </c>
      <c r="C410" s="468">
        <v>38</v>
      </c>
      <c r="D410" s="469">
        <v>14.295</v>
      </c>
      <c r="E410" s="469">
        <v>5.762999999999999</v>
      </c>
      <c r="F410" s="470">
        <v>4.7E-2</v>
      </c>
      <c r="G410" s="468">
        <v>52</v>
      </c>
      <c r="H410" s="469">
        <v>20.542999999999999</v>
      </c>
      <c r="I410" s="469">
        <v>4.6860000000000008</v>
      </c>
      <c r="J410" s="470">
        <v>0.09</v>
      </c>
      <c r="K410" s="471">
        <v>60</v>
      </c>
      <c r="L410" s="472">
        <v>23.715</v>
      </c>
      <c r="M410" s="472">
        <v>5.9359999999999999</v>
      </c>
      <c r="N410" s="473">
        <v>0.11899999999999999</v>
      </c>
      <c r="O410" s="471">
        <v>45</v>
      </c>
      <c r="P410" s="472">
        <v>17.888000000000002</v>
      </c>
      <c r="Q410" s="472">
        <v>4.069</v>
      </c>
      <c r="R410" s="473">
        <v>6.6000000000000003E-2</v>
      </c>
    </row>
    <row r="411" spans="1:18" ht="15.75" x14ac:dyDescent="0.25">
      <c r="A411" s="169"/>
      <c r="B411" s="513" t="s">
        <v>57</v>
      </c>
      <c r="C411" s="474">
        <v>34</v>
      </c>
      <c r="D411" s="475">
        <v>13.756</v>
      </c>
      <c r="E411" s="475">
        <v>0.83499999999999974</v>
      </c>
      <c r="F411" s="271">
        <v>3.6999999999999998E-2</v>
      </c>
      <c r="G411" s="474">
        <v>49</v>
      </c>
      <c r="H411" s="475">
        <v>19.847999999999999</v>
      </c>
      <c r="I411" s="475">
        <v>-0.66299999999999981</v>
      </c>
      <c r="J411" s="271">
        <v>0.08</v>
      </c>
      <c r="K411" s="474">
        <v>56</v>
      </c>
      <c r="L411" s="475">
        <v>22.928000000000001</v>
      </c>
      <c r="M411" s="475">
        <v>0.8839999999999999</v>
      </c>
      <c r="N411" s="476">
        <v>0.105</v>
      </c>
      <c r="O411" s="474">
        <v>42</v>
      </c>
      <c r="P411" s="475">
        <v>17.213999999999999</v>
      </c>
      <c r="Q411" s="475">
        <v>-1.403</v>
      </c>
      <c r="R411" s="476">
        <v>5.8000000000000003E-2</v>
      </c>
    </row>
    <row r="412" spans="1:18" ht="15.75" x14ac:dyDescent="0.25">
      <c r="A412" s="169"/>
      <c r="B412" s="521" t="s">
        <v>155</v>
      </c>
      <c r="C412" s="474">
        <v>74</v>
      </c>
      <c r="D412" s="475">
        <v>-14.234</v>
      </c>
      <c r="E412" s="475">
        <v>-5.72</v>
      </c>
      <c r="F412" s="271"/>
      <c r="G412" s="474">
        <v>102</v>
      </c>
      <c r="H412" s="475">
        <v>-20.481999999999999</v>
      </c>
      <c r="I412" s="475">
        <v>-4.6420000000000003</v>
      </c>
      <c r="J412" s="271">
        <v>0</v>
      </c>
      <c r="K412" s="474">
        <v>117</v>
      </c>
      <c r="L412" s="475">
        <v>-23.65</v>
      </c>
      <c r="M412" s="475">
        <v>-5.8959999999999999</v>
      </c>
      <c r="N412" s="476">
        <v>0</v>
      </c>
      <c r="O412" s="474">
        <v>87</v>
      </c>
      <c r="P412" s="475">
        <v>-17.82</v>
      </c>
      <c r="Q412" s="475">
        <v>-4.0259999999999998</v>
      </c>
      <c r="R412" s="476">
        <v>0</v>
      </c>
    </row>
    <row r="413" spans="1:18" ht="15.75" x14ac:dyDescent="0.25">
      <c r="A413" s="169"/>
      <c r="B413" s="521" t="s">
        <v>59</v>
      </c>
      <c r="C413" s="474">
        <v>62</v>
      </c>
      <c r="D413" s="475">
        <v>-12.804</v>
      </c>
      <c r="E413" s="475">
        <v>-2.09</v>
      </c>
      <c r="F413" s="271"/>
      <c r="G413" s="474">
        <v>92</v>
      </c>
      <c r="H413" s="475">
        <v>-18.898</v>
      </c>
      <c r="I413" s="475">
        <v>-0.66</v>
      </c>
      <c r="J413" s="271">
        <v>0</v>
      </c>
      <c r="K413" s="474">
        <v>106</v>
      </c>
      <c r="L413" s="475">
        <v>-21.978000000000002</v>
      </c>
      <c r="M413" s="475">
        <v>-2.1779999999999999</v>
      </c>
      <c r="N413" s="476">
        <v>0</v>
      </c>
      <c r="O413" s="474">
        <v>78</v>
      </c>
      <c r="P413" s="475">
        <v>-16.257999999999999</v>
      </c>
      <c r="Q413" s="475">
        <v>0.13200000000000001</v>
      </c>
      <c r="R413" s="476">
        <v>0</v>
      </c>
    </row>
    <row r="414" spans="1:18" ht="15.75" x14ac:dyDescent="0.25">
      <c r="A414" s="169"/>
      <c r="B414" s="613" t="s">
        <v>381</v>
      </c>
      <c r="C414" s="474">
        <v>7</v>
      </c>
      <c r="D414" s="475">
        <v>-6.0999999999999999E-2</v>
      </c>
      <c r="E414" s="475">
        <v>-5.1999999999999998E-2</v>
      </c>
      <c r="F414" s="271">
        <v>8.9999999999999993E-3</v>
      </c>
      <c r="G414" s="474">
        <v>7</v>
      </c>
      <c r="H414" s="475">
        <v>-6.0999999999999999E-2</v>
      </c>
      <c r="I414" s="475">
        <v>-5.3999999999999999E-2</v>
      </c>
      <c r="J414" s="271">
        <v>0.01</v>
      </c>
      <c r="K414" s="474">
        <v>8</v>
      </c>
      <c r="L414" s="475">
        <v>-6.5000000000000002E-2</v>
      </c>
      <c r="M414" s="475">
        <v>-0.05</v>
      </c>
      <c r="N414" s="476">
        <v>0.01</v>
      </c>
      <c r="O414" s="474">
        <v>8</v>
      </c>
      <c r="P414" s="475">
        <v>-6.8000000000000005E-2</v>
      </c>
      <c r="Q414" s="475">
        <v>-5.3999999999999999E-2</v>
      </c>
      <c r="R414" s="476">
        <v>1.0999999999999999E-2</v>
      </c>
    </row>
    <row r="415" spans="1:18" ht="16.5" thickBot="1" x14ac:dyDescent="0.3">
      <c r="A415" s="172"/>
      <c r="B415" s="637" t="s">
        <v>382</v>
      </c>
      <c r="C415" s="477">
        <v>106</v>
      </c>
      <c r="D415" s="478">
        <v>-0.95199999999999996</v>
      </c>
      <c r="E415" s="478">
        <v>-0.69099999999999995</v>
      </c>
      <c r="F415" s="479">
        <v>1.946</v>
      </c>
      <c r="G415" s="480">
        <v>108</v>
      </c>
      <c r="H415" s="481">
        <v>-0.95</v>
      </c>
      <c r="I415" s="481">
        <v>-0.70199999999999996</v>
      </c>
      <c r="J415" s="482">
        <v>2.0249999999999999</v>
      </c>
      <c r="K415" s="477">
        <v>107</v>
      </c>
      <c r="L415" s="478">
        <v>-0.95</v>
      </c>
      <c r="M415" s="478">
        <v>-0.67300000000000004</v>
      </c>
      <c r="N415" s="483">
        <v>1.9670000000000001</v>
      </c>
      <c r="O415" s="477">
        <v>107</v>
      </c>
      <c r="P415" s="478">
        <v>-0.95599999999999996</v>
      </c>
      <c r="Q415" s="478">
        <v>-0.69699999999999995</v>
      </c>
      <c r="R415" s="483">
        <v>1.968</v>
      </c>
    </row>
    <row r="416" spans="1:18" ht="15.75" x14ac:dyDescent="0.25">
      <c r="A416" s="86" t="s">
        <v>177</v>
      </c>
      <c r="B416" s="520" t="s">
        <v>159</v>
      </c>
      <c r="C416" s="468">
        <v>236</v>
      </c>
      <c r="D416" s="469">
        <v>-90.287999999999997</v>
      </c>
      <c r="E416" s="469">
        <v>35.595999999999997</v>
      </c>
      <c r="F416" s="638"/>
      <c r="G416" s="468">
        <v>148</v>
      </c>
      <c r="H416" s="469">
        <v>-49.94</v>
      </c>
      <c r="I416" s="469">
        <v>33.527999999999999</v>
      </c>
      <c r="J416" s="470">
        <v>0</v>
      </c>
      <c r="K416" s="468">
        <v>150</v>
      </c>
      <c r="L416" s="469">
        <v>-54.076000000000001</v>
      </c>
      <c r="M416" s="469">
        <v>28.995999999999999</v>
      </c>
      <c r="N416" s="484">
        <v>0</v>
      </c>
      <c r="O416" s="468">
        <v>159</v>
      </c>
      <c r="P416" s="469">
        <v>-56.451999999999998</v>
      </c>
      <c r="Q416" s="469">
        <v>33.572000000000003</v>
      </c>
      <c r="R416" s="484">
        <v>0</v>
      </c>
    </row>
    <row r="417" spans="1:18" ht="16.5" thickBot="1" x14ac:dyDescent="0.3">
      <c r="A417" s="92"/>
      <c r="B417" s="639" t="s">
        <v>383</v>
      </c>
      <c r="C417" s="480">
        <v>202</v>
      </c>
      <c r="D417" s="481">
        <v>73.347999999999999</v>
      </c>
      <c r="E417" s="481">
        <v>-38.896000000000001</v>
      </c>
      <c r="F417" s="640"/>
      <c r="G417" s="480">
        <v>114</v>
      </c>
      <c r="H417" s="481">
        <v>28.731999999999999</v>
      </c>
      <c r="I417" s="481">
        <v>-36.08</v>
      </c>
      <c r="J417" s="482">
        <v>0</v>
      </c>
      <c r="K417" s="480">
        <v>109</v>
      </c>
      <c r="L417" s="481">
        <v>29.876000000000001</v>
      </c>
      <c r="M417" s="481">
        <v>-33.088000000000001</v>
      </c>
      <c r="N417" s="485">
        <v>0</v>
      </c>
      <c r="O417" s="480">
        <v>125</v>
      </c>
      <c r="P417" s="481">
        <v>37.619999999999997</v>
      </c>
      <c r="Q417" s="481">
        <v>-35.463999999999999</v>
      </c>
      <c r="R417" s="485">
        <v>0</v>
      </c>
    </row>
    <row r="418" spans="1:18" ht="15.75" x14ac:dyDescent="0.25">
      <c r="A418" s="86" t="s">
        <v>179</v>
      </c>
      <c r="B418" s="520" t="s">
        <v>162</v>
      </c>
      <c r="C418" s="471">
        <v>228</v>
      </c>
      <c r="D418" s="472">
        <v>-86.855999999999995</v>
      </c>
      <c r="E418" s="472">
        <v>35.200000000000003</v>
      </c>
      <c r="F418" s="641"/>
      <c r="G418" s="468">
        <v>143</v>
      </c>
      <c r="H418" s="469">
        <v>-47.828000000000003</v>
      </c>
      <c r="I418" s="469">
        <v>32.868000000000002</v>
      </c>
      <c r="J418" s="470">
        <v>0</v>
      </c>
      <c r="K418" s="468">
        <v>145</v>
      </c>
      <c r="L418" s="469">
        <v>-51.92</v>
      </c>
      <c r="M418" s="469">
        <v>28.512</v>
      </c>
      <c r="N418" s="484">
        <v>0</v>
      </c>
      <c r="O418" s="468">
        <v>154</v>
      </c>
      <c r="P418" s="469">
        <v>-54.207999999999998</v>
      </c>
      <c r="Q418" s="469">
        <v>32.956000000000003</v>
      </c>
      <c r="R418" s="484">
        <v>0</v>
      </c>
    </row>
    <row r="419" spans="1:18" ht="16.5" thickBot="1" x14ac:dyDescent="0.3">
      <c r="A419" s="92"/>
      <c r="B419" s="523" t="s">
        <v>384</v>
      </c>
      <c r="C419" s="477">
        <v>209</v>
      </c>
      <c r="D419" s="478">
        <v>75.768000000000001</v>
      </c>
      <c r="E419" s="478">
        <v>-40.347999999999999</v>
      </c>
      <c r="F419" s="642"/>
      <c r="G419" s="480">
        <v>115</v>
      </c>
      <c r="H419" s="481">
        <v>28.512</v>
      </c>
      <c r="I419" s="481">
        <v>-37.091999999999999</v>
      </c>
      <c r="J419" s="482">
        <v>0</v>
      </c>
      <c r="K419" s="480">
        <v>110</v>
      </c>
      <c r="L419" s="481">
        <v>29.347999999999999</v>
      </c>
      <c r="M419" s="481">
        <v>-33.968000000000004</v>
      </c>
      <c r="N419" s="485">
        <v>0</v>
      </c>
      <c r="O419" s="480">
        <v>127</v>
      </c>
      <c r="P419" s="481">
        <v>37.840000000000003</v>
      </c>
      <c r="Q419" s="481">
        <v>-36.475999999999999</v>
      </c>
      <c r="R419" s="485">
        <v>0</v>
      </c>
    </row>
    <row r="420" spans="1:18" ht="15.75" x14ac:dyDescent="0.25">
      <c r="A420" s="86" t="s">
        <v>74</v>
      </c>
      <c r="B420" s="521" t="s">
        <v>385</v>
      </c>
      <c r="C420" s="468">
        <v>32</v>
      </c>
      <c r="D420" s="469">
        <v>3.7029999999999998</v>
      </c>
      <c r="E420" s="469">
        <v>-5.4189999999999996</v>
      </c>
      <c r="F420" s="638"/>
      <c r="G420" s="468">
        <v>36</v>
      </c>
      <c r="H420" s="469">
        <v>5.524</v>
      </c>
      <c r="I420" s="469">
        <v>-5.1020000000000003</v>
      </c>
      <c r="J420" s="470">
        <v>0</v>
      </c>
      <c r="K420" s="468">
        <v>37</v>
      </c>
      <c r="L420" s="469">
        <v>6.0789999999999997</v>
      </c>
      <c r="M420" s="469">
        <v>-4.798</v>
      </c>
      <c r="N420" s="484">
        <v>0</v>
      </c>
      <c r="O420" s="468">
        <v>36</v>
      </c>
      <c r="P420" s="469">
        <v>5.61</v>
      </c>
      <c r="Q420" s="469">
        <v>-4.9569999999999999</v>
      </c>
      <c r="R420" s="484">
        <v>0</v>
      </c>
    </row>
    <row r="421" spans="1:18" ht="15.75" x14ac:dyDescent="0.25">
      <c r="A421" s="92"/>
      <c r="B421" s="521" t="s">
        <v>386</v>
      </c>
      <c r="C421" s="474">
        <v>81</v>
      </c>
      <c r="D421" s="475">
        <v>-9.61</v>
      </c>
      <c r="E421" s="475">
        <v>13.872999999999999</v>
      </c>
      <c r="F421" s="643"/>
      <c r="G421" s="474">
        <v>54</v>
      </c>
      <c r="H421" s="475">
        <v>-3.0619999999999998</v>
      </c>
      <c r="I421" s="475">
        <v>10.666</v>
      </c>
      <c r="J421" s="271">
        <v>0</v>
      </c>
      <c r="K421" s="474">
        <v>54</v>
      </c>
      <c r="L421" s="475">
        <v>-2.165</v>
      </c>
      <c r="M421" s="475">
        <v>11.114000000000001</v>
      </c>
      <c r="N421" s="476">
        <v>0</v>
      </c>
      <c r="O421" s="474">
        <v>55</v>
      </c>
      <c r="P421" s="475">
        <v>-2.125</v>
      </c>
      <c r="Q421" s="475">
        <v>11.26</v>
      </c>
      <c r="R421" s="476">
        <v>0</v>
      </c>
    </row>
    <row r="422" spans="1:18" ht="16.5" thickBot="1" x14ac:dyDescent="0.3">
      <c r="A422" s="92"/>
      <c r="B422" s="639" t="s">
        <v>387</v>
      </c>
      <c r="C422" s="480">
        <v>83</v>
      </c>
      <c r="D422" s="481">
        <v>16.170000000000002</v>
      </c>
      <c r="E422" s="481">
        <v>-5.9269999999999996</v>
      </c>
      <c r="F422" s="640"/>
      <c r="G422" s="480">
        <v>71</v>
      </c>
      <c r="H422" s="481">
        <v>14.058</v>
      </c>
      <c r="I422" s="481">
        <v>-4.1319999999999997</v>
      </c>
      <c r="J422" s="482">
        <v>0</v>
      </c>
      <c r="K422" s="480">
        <v>74</v>
      </c>
      <c r="L422" s="481">
        <v>14.875999999999999</v>
      </c>
      <c r="M422" s="481">
        <v>-3.7749999999999999</v>
      </c>
      <c r="N422" s="485">
        <v>0</v>
      </c>
      <c r="O422" s="480">
        <v>58</v>
      </c>
      <c r="P422" s="481">
        <v>11.022</v>
      </c>
      <c r="Q422" s="481">
        <v>-5.2140000000000004</v>
      </c>
      <c r="R422" s="485">
        <v>0</v>
      </c>
    </row>
    <row r="423" spans="1:18" ht="15.75" x14ac:dyDescent="0.25">
      <c r="A423" s="86" t="s">
        <v>80</v>
      </c>
      <c r="B423" s="520" t="s">
        <v>388</v>
      </c>
      <c r="C423" s="471">
        <v>76</v>
      </c>
      <c r="D423" s="472">
        <v>-8.7249999999999996</v>
      </c>
      <c r="E423" s="472">
        <v>13.16</v>
      </c>
      <c r="F423" s="641"/>
      <c r="G423" s="468">
        <v>51</v>
      </c>
      <c r="H423" s="469">
        <v>-2.125</v>
      </c>
      <c r="I423" s="469">
        <v>10.256</v>
      </c>
      <c r="J423" s="470">
        <v>0</v>
      </c>
      <c r="K423" s="468">
        <v>52</v>
      </c>
      <c r="L423" s="469">
        <v>-1.742</v>
      </c>
      <c r="M423" s="469">
        <v>10.651999999999999</v>
      </c>
      <c r="N423" s="484">
        <v>0</v>
      </c>
      <c r="O423" s="468">
        <v>52</v>
      </c>
      <c r="P423" s="469">
        <v>-1.399</v>
      </c>
      <c r="Q423" s="469">
        <v>10.731999999999999</v>
      </c>
      <c r="R423" s="484">
        <v>0</v>
      </c>
    </row>
    <row r="424" spans="1:18" ht="15.75" x14ac:dyDescent="0.25">
      <c r="A424" s="92"/>
      <c r="B424" s="521" t="s">
        <v>389</v>
      </c>
      <c r="C424" s="474">
        <v>30</v>
      </c>
      <c r="D424" s="475">
        <v>3.161</v>
      </c>
      <c r="E424" s="475">
        <v>-5.3789999999999996</v>
      </c>
      <c r="F424" s="643"/>
      <c r="G424" s="474">
        <v>35</v>
      </c>
      <c r="H424" s="475">
        <v>4.9960000000000004</v>
      </c>
      <c r="I424" s="475">
        <v>-5.1280000000000001</v>
      </c>
      <c r="J424" s="271">
        <v>0</v>
      </c>
      <c r="K424" s="474">
        <v>35</v>
      </c>
      <c r="L424" s="475">
        <v>5.4450000000000003</v>
      </c>
      <c r="M424" s="475">
        <v>-4.8970000000000002</v>
      </c>
      <c r="N424" s="476">
        <v>0</v>
      </c>
      <c r="O424" s="474">
        <v>33</v>
      </c>
      <c r="P424" s="475">
        <v>4.8440000000000003</v>
      </c>
      <c r="Q424" s="475">
        <v>-5.0490000000000004</v>
      </c>
      <c r="R424" s="476">
        <v>0</v>
      </c>
    </row>
    <row r="425" spans="1:18" ht="16.5" thickBot="1" x14ac:dyDescent="0.3">
      <c r="A425" s="92"/>
      <c r="B425" s="523" t="s">
        <v>390</v>
      </c>
      <c r="C425" s="477">
        <v>108</v>
      </c>
      <c r="D425" s="478">
        <v>22.268000000000001</v>
      </c>
      <c r="E425" s="478">
        <v>-3.5379999999999998</v>
      </c>
      <c r="F425" s="642"/>
      <c r="G425" s="480">
        <v>97</v>
      </c>
      <c r="H425" s="481">
        <v>19.957999999999998</v>
      </c>
      <c r="I425" s="481">
        <v>-1.742</v>
      </c>
      <c r="J425" s="482">
        <v>0</v>
      </c>
      <c r="K425" s="480">
        <v>111</v>
      </c>
      <c r="L425" s="481">
        <v>23.14</v>
      </c>
      <c r="M425" s="481">
        <v>-0.92400000000000004</v>
      </c>
      <c r="N425" s="485">
        <v>0</v>
      </c>
      <c r="O425" s="480">
        <v>78</v>
      </c>
      <c r="P425" s="481">
        <v>16.103999999999999</v>
      </c>
      <c r="Q425" s="481">
        <v>-2.9039999999999999</v>
      </c>
      <c r="R425" s="485">
        <v>0</v>
      </c>
    </row>
    <row r="426" spans="1:18" ht="15.75" x14ac:dyDescent="0.25">
      <c r="A426" s="197" t="s">
        <v>239</v>
      </c>
      <c r="B426" s="605" t="s">
        <v>391</v>
      </c>
      <c r="C426" s="468">
        <v>0</v>
      </c>
      <c r="D426" s="469">
        <v>0</v>
      </c>
      <c r="E426" s="469">
        <v>0</v>
      </c>
      <c r="F426" s="638"/>
      <c r="G426" s="468">
        <v>0</v>
      </c>
      <c r="H426" s="469">
        <v>0</v>
      </c>
      <c r="I426" s="469">
        <v>0</v>
      </c>
      <c r="J426" s="470">
        <v>0</v>
      </c>
      <c r="K426" s="468">
        <v>0</v>
      </c>
      <c r="L426" s="469">
        <v>0</v>
      </c>
      <c r="M426" s="469">
        <v>0</v>
      </c>
      <c r="N426" s="484">
        <v>0</v>
      </c>
      <c r="O426" s="468">
        <v>0</v>
      </c>
      <c r="P426" s="469">
        <v>0</v>
      </c>
      <c r="Q426" s="469">
        <v>0</v>
      </c>
      <c r="R426" s="484">
        <v>0</v>
      </c>
    </row>
    <row r="427" spans="1:18" ht="15.75" x14ac:dyDescent="0.25">
      <c r="A427" s="198"/>
      <c r="B427" s="606" t="s">
        <v>392</v>
      </c>
      <c r="C427" s="474">
        <v>3</v>
      </c>
      <c r="D427" s="475">
        <v>3.5000000000000003E-2</v>
      </c>
      <c r="E427" s="475">
        <v>4.0000000000000001E-3</v>
      </c>
      <c r="F427" s="643"/>
      <c r="G427" s="474">
        <v>3</v>
      </c>
      <c r="H427" s="475">
        <v>3.2000000000000001E-2</v>
      </c>
      <c r="I427" s="475">
        <v>5.0000000000000001E-3</v>
      </c>
      <c r="J427" s="271">
        <v>0</v>
      </c>
      <c r="K427" s="474">
        <v>3</v>
      </c>
      <c r="L427" s="475">
        <v>3.2000000000000001E-2</v>
      </c>
      <c r="M427" s="475">
        <v>5.0000000000000001E-3</v>
      </c>
      <c r="N427" s="476">
        <v>0</v>
      </c>
      <c r="O427" s="474">
        <v>3</v>
      </c>
      <c r="P427" s="475">
        <v>3.2000000000000001E-2</v>
      </c>
      <c r="Q427" s="475">
        <v>5.0000000000000001E-3</v>
      </c>
      <c r="R427" s="476">
        <v>0</v>
      </c>
    </row>
    <row r="428" spans="1:18" ht="15.75" x14ac:dyDescent="0.25">
      <c r="A428" s="198"/>
      <c r="B428" s="606" t="s">
        <v>393</v>
      </c>
      <c r="C428" s="474">
        <v>2</v>
      </c>
      <c r="D428" s="475">
        <v>7.0000000000000001E-3</v>
      </c>
      <c r="E428" s="475">
        <v>1.6E-2</v>
      </c>
      <c r="F428" s="643"/>
      <c r="G428" s="474">
        <v>2</v>
      </c>
      <c r="H428" s="475">
        <v>8.9999999999999993E-3</v>
      </c>
      <c r="I428" s="475">
        <v>1.6E-2</v>
      </c>
      <c r="J428" s="271">
        <v>0</v>
      </c>
      <c r="K428" s="474">
        <v>2</v>
      </c>
      <c r="L428" s="475">
        <v>0.01</v>
      </c>
      <c r="M428" s="475">
        <v>1.4999999999999999E-2</v>
      </c>
      <c r="N428" s="476">
        <v>0</v>
      </c>
      <c r="O428" s="474">
        <v>2</v>
      </c>
      <c r="P428" s="475">
        <v>1.2E-2</v>
      </c>
      <c r="Q428" s="475">
        <v>1.6E-2</v>
      </c>
      <c r="R428" s="476">
        <v>0</v>
      </c>
    </row>
    <row r="429" spans="1:18" ht="15.75" x14ac:dyDescent="0.25">
      <c r="A429" s="198"/>
      <c r="B429" s="606" t="s">
        <v>394</v>
      </c>
      <c r="C429" s="474">
        <v>0</v>
      </c>
      <c r="D429" s="475">
        <v>0</v>
      </c>
      <c r="E429" s="475">
        <v>0</v>
      </c>
      <c r="F429" s="643"/>
      <c r="G429" s="474">
        <v>0</v>
      </c>
      <c r="H429" s="475">
        <v>0</v>
      </c>
      <c r="I429" s="475">
        <v>0</v>
      </c>
      <c r="J429" s="271">
        <v>0</v>
      </c>
      <c r="K429" s="474">
        <v>0</v>
      </c>
      <c r="L429" s="475">
        <v>0</v>
      </c>
      <c r="M429" s="475">
        <v>0</v>
      </c>
      <c r="N429" s="476">
        <v>0</v>
      </c>
      <c r="O429" s="474">
        <v>0</v>
      </c>
      <c r="P429" s="475">
        <v>0</v>
      </c>
      <c r="Q429" s="475">
        <v>0</v>
      </c>
      <c r="R429" s="476">
        <v>0</v>
      </c>
    </row>
    <row r="430" spans="1:18" ht="15.75" x14ac:dyDescent="0.25">
      <c r="A430" s="198"/>
      <c r="B430" s="606" t="s">
        <v>395</v>
      </c>
      <c r="C430" s="474">
        <v>0</v>
      </c>
      <c r="D430" s="475">
        <v>0</v>
      </c>
      <c r="E430" s="475">
        <v>0</v>
      </c>
      <c r="F430" s="643"/>
      <c r="G430" s="474">
        <v>0</v>
      </c>
      <c r="H430" s="475">
        <v>0</v>
      </c>
      <c r="I430" s="475">
        <v>0</v>
      </c>
      <c r="J430" s="271">
        <v>0</v>
      </c>
      <c r="K430" s="474">
        <v>0</v>
      </c>
      <c r="L430" s="475">
        <v>0</v>
      </c>
      <c r="M430" s="475">
        <v>0</v>
      </c>
      <c r="N430" s="476">
        <v>0</v>
      </c>
      <c r="O430" s="474">
        <v>0</v>
      </c>
      <c r="P430" s="475">
        <v>0</v>
      </c>
      <c r="Q430" s="475">
        <v>0</v>
      </c>
      <c r="R430" s="476">
        <v>0</v>
      </c>
    </row>
    <row r="431" spans="1:18" ht="15.75" x14ac:dyDescent="0.25">
      <c r="A431" s="198"/>
      <c r="B431" s="606" t="s">
        <v>396</v>
      </c>
      <c r="C431" s="474">
        <v>0</v>
      </c>
      <c r="D431" s="475">
        <v>0</v>
      </c>
      <c r="E431" s="475">
        <v>0</v>
      </c>
      <c r="F431" s="643"/>
      <c r="G431" s="474">
        <v>0</v>
      </c>
      <c r="H431" s="475">
        <v>0</v>
      </c>
      <c r="I431" s="475">
        <v>0</v>
      </c>
      <c r="J431" s="271">
        <v>0</v>
      </c>
      <c r="K431" s="474">
        <v>0</v>
      </c>
      <c r="L431" s="475">
        <v>0</v>
      </c>
      <c r="M431" s="475">
        <v>0</v>
      </c>
      <c r="N431" s="476">
        <v>0</v>
      </c>
      <c r="O431" s="474">
        <v>0</v>
      </c>
      <c r="P431" s="475">
        <v>0</v>
      </c>
      <c r="Q431" s="475">
        <v>0</v>
      </c>
      <c r="R431" s="476">
        <v>0</v>
      </c>
    </row>
    <row r="432" spans="1:18" ht="15.75" x14ac:dyDescent="0.25">
      <c r="A432" s="198"/>
      <c r="B432" s="606" t="s">
        <v>397</v>
      </c>
      <c r="C432" s="477">
        <v>1</v>
      </c>
      <c r="D432" s="478">
        <v>3.0000000000000001E-3</v>
      </c>
      <c r="E432" s="478">
        <v>6.0000000000000001E-3</v>
      </c>
      <c r="F432" s="642"/>
      <c r="G432" s="474">
        <v>1</v>
      </c>
      <c r="H432" s="475">
        <v>4.0000000000000001E-3</v>
      </c>
      <c r="I432" s="475">
        <v>7.0000000000000001E-3</v>
      </c>
      <c r="J432" s="271">
        <v>0</v>
      </c>
      <c r="K432" s="474">
        <v>1</v>
      </c>
      <c r="L432" s="475">
        <v>4.0000000000000001E-3</v>
      </c>
      <c r="M432" s="475">
        <v>7.0000000000000001E-3</v>
      </c>
      <c r="N432" s="476">
        <v>0</v>
      </c>
      <c r="O432" s="474">
        <v>1</v>
      </c>
      <c r="P432" s="475">
        <v>7.0000000000000001E-3</v>
      </c>
      <c r="Q432" s="475">
        <v>7.0000000000000001E-3</v>
      </c>
      <c r="R432" s="476">
        <v>0</v>
      </c>
    </row>
    <row r="433" spans="1:18" ht="16.5" thickBot="1" x14ac:dyDescent="0.3">
      <c r="A433" s="207"/>
      <c r="B433" s="644" t="s">
        <v>132</v>
      </c>
      <c r="C433" s="477">
        <v>2</v>
      </c>
      <c r="D433" s="478">
        <v>1.4999999999999999E-2</v>
      </c>
      <c r="E433" s="478">
        <v>1.4999999999999999E-2</v>
      </c>
      <c r="F433" s="642"/>
      <c r="G433" s="480">
        <v>2</v>
      </c>
      <c r="H433" s="481">
        <v>1.4999999999999999E-2</v>
      </c>
      <c r="I433" s="481">
        <v>1.6E-2</v>
      </c>
      <c r="J433" s="482">
        <v>0</v>
      </c>
      <c r="K433" s="480">
        <v>2</v>
      </c>
      <c r="L433" s="481">
        <v>1.6E-2</v>
      </c>
      <c r="M433" s="481">
        <v>1.4999999999999999E-2</v>
      </c>
      <c r="N433" s="485">
        <v>0</v>
      </c>
      <c r="O433" s="480">
        <v>2</v>
      </c>
      <c r="P433" s="481">
        <v>1.4999999999999999E-2</v>
      </c>
      <c r="Q433" s="481">
        <v>1.4999999999999999E-2</v>
      </c>
      <c r="R433" s="485">
        <v>0</v>
      </c>
    </row>
    <row r="434" spans="1:18" ht="15.75" x14ac:dyDescent="0.25">
      <c r="A434" s="86" t="s">
        <v>244</v>
      </c>
      <c r="B434" s="605" t="s">
        <v>398</v>
      </c>
      <c r="C434" s="486">
        <v>0</v>
      </c>
      <c r="D434" s="469">
        <v>0</v>
      </c>
      <c r="E434" s="469">
        <v>0</v>
      </c>
      <c r="F434" s="638"/>
      <c r="G434" s="468">
        <v>0</v>
      </c>
      <c r="H434" s="469">
        <v>0</v>
      </c>
      <c r="I434" s="469">
        <v>0</v>
      </c>
      <c r="J434" s="470">
        <v>0</v>
      </c>
      <c r="K434" s="471">
        <v>0</v>
      </c>
      <c r="L434" s="472">
        <v>0</v>
      </c>
      <c r="M434" s="472">
        <v>0</v>
      </c>
      <c r="N434" s="473">
        <v>0</v>
      </c>
      <c r="O434" s="471">
        <v>0</v>
      </c>
      <c r="P434" s="472">
        <v>0</v>
      </c>
      <c r="Q434" s="472">
        <v>0</v>
      </c>
      <c r="R434" s="473">
        <v>0</v>
      </c>
    </row>
    <row r="435" spans="1:18" ht="15.75" x14ac:dyDescent="0.25">
      <c r="A435" s="92"/>
      <c r="B435" s="606" t="s">
        <v>399</v>
      </c>
      <c r="C435" s="487">
        <v>1</v>
      </c>
      <c r="D435" s="475">
        <v>8.0000000000000002E-3</v>
      </c>
      <c r="E435" s="475">
        <v>1E-3</v>
      </c>
      <c r="F435" s="643"/>
      <c r="G435" s="474">
        <v>1</v>
      </c>
      <c r="H435" s="475">
        <v>0.01</v>
      </c>
      <c r="I435" s="475">
        <v>1E-3</v>
      </c>
      <c r="J435" s="271">
        <v>0</v>
      </c>
      <c r="K435" s="474">
        <v>1</v>
      </c>
      <c r="L435" s="475">
        <v>8.9999999999999993E-3</v>
      </c>
      <c r="M435" s="475">
        <v>0</v>
      </c>
      <c r="N435" s="476">
        <v>0</v>
      </c>
      <c r="O435" s="474">
        <v>1</v>
      </c>
      <c r="P435" s="475">
        <v>1.4999999999999999E-2</v>
      </c>
      <c r="Q435" s="475">
        <v>7.0000000000000001E-3</v>
      </c>
      <c r="R435" s="476">
        <v>0</v>
      </c>
    </row>
    <row r="436" spans="1:18" ht="15.75" x14ac:dyDescent="0.25">
      <c r="A436" s="92"/>
      <c r="B436" s="606" t="s">
        <v>400</v>
      </c>
      <c r="C436" s="487">
        <v>1</v>
      </c>
      <c r="D436" s="475">
        <v>8.9999999999999993E-3</v>
      </c>
      <c r="E436" s="475">
        <v>6.0000000000000001E-3</v>
      </c>
      <c r="F436" s="643"/>
      <c r="G436" s="474">
        <v>1</v>
      </c>
      <c r="H436" s="475">
        <v>8.9999999999999993E-3</v>
      </c>
      <c r="I436" s="475">
        <v>7.0000000000000001E-3</v>
      </c>
      <c r="J436" s="271">
        <v>0</v>
      </c>
      <c r="K436" s="474">
        <v>1</v>
      </c>
      <c r="L436" s="475">
        <v>8.9999999999999993E-3</v>
      </c>
      <c r="M436" s="475">
        <v>6.0000000000000001E-3</v>
      </c>
      <c r="N436" s="476">
        <v>0</v>
      </c>
      <c r="O436" s="474">
        <v>1</v>
      </c>
      <c r="P436" s="475">
        <v>8.0000000000000002E-3</v>
      </c>
      <c r="Q436" s="475">
        <v>7.0000000000000001E-3</v>
      </c>
      <c r="R436" s="476">
        <v>0</v>
      </c>
    </row>
    <row r="437" spans="1:18" ht="15.75" x14ac:dyDescent="0.25">
      <c r="A437" s="92"/>
      <c r="B437" s="606" t="s">
        <v>401</v>
      </c>
      <c r="C437" s="487">
        <v>0</v>
      </c>
      <c r="D437" s="475">
        <v>0</v>
      </c>
      <c r="E437" s="475">
        <v>0</v>
      </c>
      <c r="F437" s="643"/>
      <c r="G437" s="474">
        <v>0</v>
      </c>
      <c r="H437" s="475">
        <v>0</v>
      </c>
      <c r="I437" s="475">
        <v>0</v>
      </c>
      <c r="J437" s="271">
        <v>0</v>
      </c>
      <c r="K437" s="474">
        <v>0</v>
      </c>
      <c r="L437" s="475">
        <v>0</v>
      </c>
      <c r="M437" s="475">
        <v>0</v>
      </c>
      <c r="N437" s="476">
        <v>0</v>
      </c>
      <c r="O437" s="474">
        <v>0</v>
      </c>
      <c r="P437" s="475">
        <v>0</v>
      </c>
      <c r="Q437" s="475">
        <v>0</v>
      </c>
      <c r="R437" s="476">
        <v>0</v>
      </c>
    </row>
    <row r="438" spans="1:18" ht="15.75" x14ac:dyDescent="0.25">
      <c r="A438" s="92"/>
      <c r="B438" s="606" t="s">
        <v>402</v>
      </c>
      <c r="C438" s="487">
        <v>102</v>
      </c>
      <c r="D438" s="475">
        <v>0.91900000000000004</v>
      </c>
      <c r="E438" s="475">
        <v>0.66600000000000004</v>
      </c>
      <c r="F438" s="643"/>
      <c r="G438" s="474">
        <v>104</v>
      </c>
      <c r="H438" s="475">
        <v>0.91300000000000003</v>
      </c>
      <c r="I438" s="475">
        <v>0.67800000000000005</v>
      </c>
      <c r="J438" s="271">
        <v>0</v>
      </c>
      <c r="K438" s="474">
        <v>103</v>
      </c>
      <c r="L438" s="475">
        <v>0.91500000000000004</v>
      </c>
      <c r="M438" s="475">
        <v>0.65300000000000002</v>
      </c>
      <c r="N438" s="476">
        <v>0</v>
      </c>
      <c r="O438" s="474">
        <v>102</v>
      </c>
      <c r="P438" s="475">
        <v>0.91600000000000004</v>
      </c>
      <c r="Q438" s="475">
        <v>0.66700000000000004</v>
      </c>
      <c r="R438" s="476">
        <v>0</v>
      </c>
    </row>
    <row r="439" spans="1:18" ht="15.75" x14ac:dyDescent="0.25">
      <c r="A439" s="92"/>
      <c r="B439" s="606" t="s">
        <v>403</v>
      </c>
      <c r="C439" s="487">
        <v>0</v>
      </c>
      <c r="D439" s="475">
        <v>0</v>
      </c>
      <c r="E439" s="475">
        <v>0</v>
      </c>
      <c r="F439" s="643"/>
      <c r="G439" s="474">
        <v>0</v>
      </c>
      <c r="H439" s="475">
        <v>0</v>
      </c>
      <c r="I439" s="475">
        <v>0</v>
      </c>
      <c r="J439" s="271">
        <v>0</v>
      </c>
      <c r="K439" s="474">
        <v>0</v>
      </c>
      <c r="L439" s="475">
        <v>0</v>
      </c>
      <c r="M439" s="475">
        <v>0</v>
      </c>
      <c r="N439" s="476">
        <v>0</v>
      </c>
      <c r="O439" s="474">
        <v>0</v>
      </c>
      <c r="P439" s="475">
        <v>0</v>
      </c>
      <c r="Q439" s="475">
        <v>0</v>
      </c>
      <c r="R439" s="476">
        <v>0</v>
      </c>
    </row>
    <row r="440" spans="1:18" ht="15.75" x14ac:dyDescent="0.25">
      <c r="A440" s="92"/>
      <c r="B440" s="606" t="s">
        <v>404</v>
      </c>
      <c r="C440" s="488">
        <v>0</v>
      </c>
      <c r="D440" s="478">
        <v>0</v>
      </c>
      <c r="E440" s="478">
        <v>0</v>
      </c>
      <c r="F440" s="642"/>
      <c r="G440" s="474">
        <v>0</v>
      </c>
      <c r="H440" s="475">
        <v>0</v>
      </c>
      <c r="I440" s="475">
        <v>0</v>
      </c>
      <c r="J440" s="271">
        <v>0</v>
      </c>
      <c r="K440" s="474">
        <v>0</v>
      </c>
      <c r="L440" s="475">
        <v>0</v>
      </c>
      <c r="M440" s="475">
        <v>0</v>
      </c>
      <c r="N440" s="476">
        <v>0</v>
      </c>
      <c r="O440" s="474">
        <v>0</v>
      </c>
      <c r="P440" s="475">
        <v>0</v>
      </c>
      <c r="Q440" s="475">
        <v>0</v>
      </c>
      <c r="R440" s="476">
        <v>0</v>
      </c>
    </row>
    <row r="441" spans="1:18" ht="16.5" thickBot="1" x14ac:dyDescent="0.3">
      <c r="A441" s="94"/>
      <c r="B441" s="608" t="s">
        <v>133</v>
      </c>
      <c r="C441" s="488">
        <v>2</v>
      </c>
      <c r="D441" s="478">
        <v>1.4E-2</v>
      </c>
      <c r="E441" s="478">
        <v>8.9999999999999993E-3</v>
      </c>
      <c r="F441" s="642"/>
      <c r="G441" s="480">
        <v>2</v>
      </c>
      <c r="H441" s="481">
        <v>1.4999999999999999E-2</v>
      </c>
      <c r="I441" s="481">
        <v>8.9999999999999993E-3</v>
      </c>
      <c r="J441" s="482">
        <v>0</v>
      </c>
      <c r="K441" s="480">
        <v>1</v>
      </c>
      <c r="L441" s="481">
        <v>1.4E-2</v>
      </c>
      <c r="M441" s="481">
        <v>8.0000000000000002E-3</v>
      </c>
      <c r="N441" s="485">
        <v>0</v>
      </c>
      <c r="O441" s="480">
        <v>1</v>
      </c>
      <c r="P441" s="481">
        <v>1.4E-2</v>
      </c>
      <c r="Q441" s="481">
        <v>8.0000000000000002E-3</v>
      </c>
      <c r="R441" s="485">
        <v>0</v>
      </c>
    </row>
    <row r="442" spans="1:18" ht="15.75" x14ac:dyDescent="0.25">
      <c r="A442" s="385" t="s">
        <v>136</v>
      </c>
      <c r="B442" s="645" t="s">
        <v>9</v>
      </c>
      <c r="C442" s="247">
        <v>11</v>
      </c>
      <c r="D442" s="248"/>
      <c r="E442" s="248"/>
      <c r="F442" s="249"/>
      <c r="G442" s="250">
        <v>11</v>
      </c>
      <c r="H442" s="251"/>
      <c r="I442" s="251"/>
      <c r="J442" s="252"/>
      <c r="K442" s="253">
        <v>11</v>
      </c>
      <c r="L442" s="251"/>
      <c r="M442" s="251"/>
      <c r="N442" s="254"/>
      <c r="O442" s="250">
        <v>11</v>
      </c>
      <c r="P442" s="251"/>
      <c r="Q442" s="251"/>
      <c r="R442" s="254"/>
    </row>
    <row r="443" spans="1:18" ht="16.5" thickBot="1" x14ac:dyDescent="0.3">
      <c r="A443" s="386"/>
      <c r="B443" s="598" t="s">
        <v>10</v>
      </c>
      <c r="C443" s="646">
        <v>9</v>
      </c>
      <c r="D443" s="647"/>
      <c r="E443" s="647"/>
      <c r="F443" s="648"/>
      <c r="G443" s="649">
        <v>9</v>
      </c>
      <c r="H443" s="647"/>
      <c r="I443" s="647"/>
      <c r="J443" s="650"/>
      <c r="K443" s="646">
        <v>9</v>
      </c>
      <c r="L443" s="647"/>
      <c r="M443" s="647"/>
      <c r="N443" s="648"/>
      <c r="O443" s="649">
        <v>9</v>
      </c>
      <c r="P443" s="647"/>
      <c r="Q443" s="647"/>
      <c r="R443" s="648"/>
    </row>
    <row r="444" spans="1:18" ht="16.5" thickBot="1" x14ac:dyDescent="0.3">
      <c r="A444" s="386"/>
      <c r="B444" s="598" t="s">
        <v>16</v>
      </c>
      <c r="C444" s="651">
        <v>4</v>
      </c>
      <c r="D444" s="652"/>
      <c r="E444" s="652"/>
      <c r="F444" s="653"/>
      <c r="G444" s="651">
        <v>4</v>
      </c>
      <c r="H444" s="652"/>
      <c r="I444" s="652"/>
      <c r="J444" s="653"/>
      <c r="K444" s="651">
        <v>4</v>
      </c>
      <c r="L444" s="652"/>
      <c r="M444" s="652"/>
      <c r="N444" s="653"/>
      <c r="O444" s="651">
        <v>4</v>
      </c>
      <c r="P444" s="652"/>
      <c r="Q444" s="652"/>
      <c r="R444" s="653"/>
    </row>
    <row r="445" spans="1:18" ht="16.5" thickBot="1" x14ac:dyDescent="0.3">
      <c r="A445" s="387"/>
      <c r="B445" s="654" t="s">
        <v>405</v>
      </c>
      <c r="C445" s="257">
        <v>14</v>
      </c>
      <c r="D445" s="258"/>
      <c r="E445" s="258"/>
      <c r="F445" s="259"/>
      <c r="G445" s="257">
        <v>14</v>
      </c>
      <c r="H445" s="258"/>
      <c r="I445" s="258"/>
      <c r="J445" s="259"/>
      <c r="K445" s="257">
        <v>14</v>
      </c>
      <c r="L445" s="258"/>
      <c r="M445" s="258"/>
      <c r="N445" s="259"/>
      <c r="O445" s="257">
        <v>14</v>
      </c>
      <c r="P445" s="258"/>
      <c r="Q445" s="258"/>
      <c r="R445" s="259"/>
    </row>
    <row r="446" spans="1:18" ht="16.5" thickBot="1" x14ac:dyDescent="0.3">
      <c r="B446" s="178" t="s">
        <v>140</v>
      </c>
      <c r="C446" s="152">
        <v>4.1666666666666664E-2</v>
      </c>
      <c r="D446" s="153"/>
      <c r="E446" s="153"/>
      <c r="F446" s="154"/>
      <c r="G446" s="152">
        <v>0.29166666666666702</v>
      </c>
      <c r="H446" s="153"/>
      <c r="I446" s="153"/>
      <c r="J446" s="154"/>
      <c r="K446" s="152">
        <v>0.41666666666666702</v>
      </c>
      <c r="L446" s="153"/>
      <c r="M446" s="153"/>
      <c r="N446" s="153"/>
      <c r="O446" s="152">
        <v>0.70833333333333304</v>
      </c>
      <c r="P446" s="153"/>
      <c r="Q446" s="153"/>
      <c r="R446" s="154"/>
    </row>
    <row r="447" spans="1:18" ht="15.75" x14ac:dyDescent="0.2">
      <c r="B447" s="179" t="s">
        <v>177</v>
      </c>
      <c r="C447" s="182">
        <v>237</v>
      </c>
      <c r="D447" s="183"/>
      <c r="E447" s="183"/>
      <c r="F447" s="184"/>
      <c r="G447" s="182">
        <v>234</v>
      </c>
      <c r="H447" s="183"/>
      <c r="I447" s="183"/>
      <c r="J447" s="184"/>
      <c r="K447" s="182">
        <v>236</v>
      </c>
      <c r="L447" s="183"/>
      <c r="M447" s="183"/>
      <c r="N447" s="184"/>
      <c r="O447" s="182">
        <v>238</v>
      </c>
      <c r="P447" s="183"/>
      <c r="Q447" s="183"/>
      <c r="R447" s="184"/>
    </row>
    <row r="448" spans="1:18" ht="15.75" x14ac:dyDescent="0.2">
      <c r="B448" s="180" t="s">
        <v>179</v>
      </c>
      <c r="C448" s="185">
        <v>237</v>
      </c>
      <c r="D448" s="186"/>
      <c r="E448" s="186"/>
      <c r="F448" s="187"/>
      <c r="G448" s="185">
        <v>234</v>
      </c>
      <c r="H448" s="186"/>
      <c r="I448" s="186"/>
      <c r="J448" s="187"/>
      <c r="K448" s="185">
        <v>236</v>
      </c>
      <c r="L448" s="186"/>
      <c r="M448" s="186"/>
      <c r="N448" s="187"/>
      <c r="O448" s="185">
        <v>238</v>
      </c>
      <c r="P448" s="186"/>
      <c r="Q448" s="186"/>
      <c r="R448" s="187"/>
    </row>
    <row r="449" spans="1:18" ht="15.75" x14ac:dyDescent="0.2">
      <c r="B449" s="180" t="s">
        <v>74</v>
      </c>
      <c r="C449" s="185">
        <v>120</v>
      </c>
      <c r="D449" s="186"/>
      <c r="E449" s="186"/>
      <c r="F449" s="187"/>
      <c r="G449" s="185">
        <v>119</v>
      </c>
      <c r="H449" s="186"/>
      <c r="I449" s="186"/>
      <c r="J449" s="187"/>
      <c r="K449" s="185">
        <v>120</v>
      </c>
      <c r="L449" s="186"/>
      <c r="M449" s="186"/>
      <c r="N449" s="187"/>
      <c r="O449" s="185">
        <v>121</v>
      </c>
      <c r="P449" s="186"/>
      <c r="Q449" s="186"/>
      <c r="R449" s="187"/>
    </row>
    <row r="450" spans="1:18" ht="15.75" x14ac:dyDescent="0.2">
      <c r="B450" s="180" t="s">
        <v>80</v>
      </c>
      <c r="C450" s="185">
        <v>120</v>
      </c>
      <c r="D450" s="186"/>
      <c r="E450" s="186"/>
      <c r="F450" s="187"/>
      <c r="G450" s="185">
        <v>119</v>
      </c>
      <c r="H450" s="186"/>
      <c r="I450" s="186"/>
      <c r="J450" s="187"/>
      <c r="K450" s="185">
        <v>120</v>
      </c>
      <c r="L450" s="186"/>
      <c r="M450" s="186"/>
      <c r="N450" s="187"/>
      <c r="O450" s="185">
        <v>121</v>
      </c>
      <c r="P450" s="186"/>
      <c r="Q450" s="186"/>
      <c r="R450" s="187"/>
    </row>
    <row r="451" spans="1:18" ht="15.75" x14ac:dyDescent="0.2">
      <c r="B451" s="179" t="s">
        <v>406</v>
      </c>
      <c r="C451" s="185">
        <v>6.4</v>
      </c>
      <c r="D451" s="186"/>
      <c r="E451" s="186"/>
      <c r="F451" s="187"/>
      <c r="G451" s="185">
        <v>6.3</v>
      </c>
      <c r="H451" s="186"/>
      <c r="I451" s="186"/>
      <c r="J451" s="187"/>
      <c r="K451" s="185">
        <v>6.3</v>
      </c>
      <c r="L451" s="186"/>
      <c r="M451" s="186"/>
      <c r="N451" s="187"/>
      <c r="O451" s="185">
        <v>6.4</v>
      </c>
      <c r="P451" s="186"/>
      <c r="Q451" s="186"/>
      <c r="R451" s="187"/>
    </row>
    <row r="452" spans="1:18" ht="16.5" thickBot="1" x14ac:dyDescent="0.25">
      <c r="B452" s="306" t="s">
        <v>407</v>
      </c>
      <c r="C452" s="188">
        <v>6.4</v>
      </c>
      <c r="D452" s="189"/>
      <c r="E452" s="189"/>
      <c r="F452" s="190"/>
      <c r="G452" s="188">
        <v>6.3</v>
      </c>
      <c r="H452" s="189"/>
      <c r="I452" s="189"/>
      <c r="J452" s="190"/>
      <c r="K452" s="188">
        <v>6.3</v>
      </c>
      <c r="L452" s="189"/>
      <c r="M452" s="189"/>
      <c r="N452" s="190"/>
      <c r="O452" s="188">
        <v>6.4</v>
      </c>
      <c r="P452" s="189"/>
      <c r="Q452" s="189"/>
      <c r="R452" s="190"/>
    </row>
    <row r="453" spans="1:18" ht="15.75" x14ac:dyDescent="0.25">
      <c r="B453" s="545"/>
      <c r="C453" s="545"/>
      <c r="D453" s="545"/>
      <c r="E453" s="545"/>
      <c r="F453" s="545"/>
      <c r="G453" s="545"/>
      <c r="H453" s="545"/>
      <c r="I453" s="545"/>
      <c r="J453" s="545"/>
      <c r="K453" s="545"/>
      <c r="L453" s="546"/>
      <c r="M453" s="545"/>
      <c r="N453" s="545"/>
      <c r="O453" s="545"/>
      <c r="P453" s="545"/>
      <c r="Q453" s="545"/>
      <c r="R453" s="545"/>
    </row>
    <row r="454" spans="1:18" ht="16.5" thickBot="1" x14ac:dyDescent="0.3">
      <c r="B454" s="545"/>
      <c r="C454" s="458" t="s">
        <v>408</v>
      </c>
      <c r="D454" s="545"/>
      <c r="E454" s="545"/>
      <c r="F454" s="545"/>
      <c r="G454" s="545"/>
      <c r="H454" s="545"/>
      <c r="I454" s="545"/>
      <c r="J454" s="545"/>
      <c r="K454" s="545"/>
      <c r="L454" s="546"/>
      <c r="M454" s="545"/>
      <c r="N454" s="545"/>
      <c r="O454" s="545"/>
      <c r="P454" s="545"/>
      <c r="Q454" s="545"/>
      <c r="R454" s="545"/>
    </row>
    <row r="455" spans="1:18" ht="15.75" x14ac:dyDescent="0.25">
      <c r="A455" s="388" t="s">
        <v>408</v>
      </c>
      <c r="B455" s="389" t="s">
        <v>52</v>
      </c>
      <c r="C455" s="338">
        <v>4.1666666666666664E-2</v>
      </c>
      <c r="D455" s="213"/>
      <c r="E455" s="213"/>
      <c r="F455" s="213"/>
      <c r="G455" s="215">
        <v>0.29166666666666669</v>
      </c>
      <c r="H455" s="216"/>
      <c r="I455" s="216"/>
      <c r="J455" s="217"/>
      <c r="K455" s="216">
        <v>0.41666666666666669</v>
      </c>
      <c r="L455" s="216"/>
      <c r="M455" s="216"/>
      <c r="N455" s="339"/>
      <c r="O455" s="219">
        <v>0.70833333333333337</v>
      </c>
      <c r="P455" s="219"/>
      <c r="Q455" s="219"/>
      <c r="R455" s="220"/>
    </row>
    <row r="456" spans="1:18" ht="16.5" thickBot="1" x14ac:dyDescent="0.25">
      <c r="A456" s="390"/>
      <c r="B456" s="391"/>
      <c r="C456" s="655" t="s">
        <v>53</v>
      </c>
      <c r="D456" s="656" t="s">
        <v>54</v>
      </c>
      <c r="E456" s="656" t="s">
        <v>55</v>
      </c>
      <c r="F456" s="392" t="s">
        <v>291</v>
      </c>
      <c r="G456" s="657" t="s">
        <v>53</v>
      </c>
      <c r="H456" s="656" t="s">
        <v>54</v>
      </c>
      <c r="I456" s="656" t="s">
        <v>55</v>
      </c>
      <c r="J456" s="393" t="s">
        <v>291</v>
      </c>
      <c r="K456" s="655" t="s">
        <v>53</v>
      </c>
      <c r="L456" s="656" t="s">
        <v>54</v>
      </c>
      <c r="M456" s="656" t="s">
        <v>55</v>
      </c>
      <c r="N456" s="392" t="s">
        <v>291</v>
      </c>
      <c r="O456" s="657" t="s">
        <v>53</v>
      </c>
      <c r="P456" s="656" t="s">
        <v>54</v>
      </c>
      <c r="Q456" s="656" t="s">
        <v>55</v>
      </c>
      <c r="R456" s="393" t="s">
        <v>291</v>
      </c>
    </row>
    <row r="457" spans="1:18" ht="15.75" x14ac:dyDescent="0.25">
      <c r="A457" s="390"/>
      <c r="B457" s="658" t="s">
        <v>175</v>
      </c>
      <c r="C457" s="394">
        <v>129</v>
      </c>
      <c r="D457" s="395">
        <v>30.271999999999998</v>
      </c>
      <c r="E457" s="395">
        <v>41.183999999999997</v>
      </c>
      <c r="F457" s="396">
        <v>0.623</v>
      </c>
      <c r="G457" s="397">
        <v>134</v>
      </c>
      <c r="H457" s="398">
        <v>35.134</v>
      </c>
      <c r="I457" s="398">
        <v>39.753999999999998</v>
      </c>
      <c r="J457" s="399">
        <v>0.67700000000000005</v>
      </c>
      <c r="K457" s="397">
        <v>158</v>
      </c>
      <c r="L457" s="398">
        <v>39.292000000000002</v>
      </c>
      <c r="M457" s="398">
        <v>48.642000000000003</v>
      </c>
      <c r="N457" s="400">
        <v>0.93200000000000005</v>
      </c>
      <c r="O457" s="659">
        <v>158</v>
      </c>
      <c r="P457" s="660">
        <v>41.008000000000003</v>
      </c>
      <c r="Q457" s="660">
        <v>47.256</v>
      </c>
      <c r="R457" s="661">
        <v>0.94099999999999995</v>
      </c>
    </row>
    <row r="458" spans="1:18" ht="15.75" x14ac:dyDescent="0.25">
      <c r="A458" s="390"/>
      <c r="B458" s="662" t="s">
        <v>176</v>
      </c>
      <c r="C458" s="401">
        <v>98</v>
      </c>
      <c r="D458" s="402">
        <v>17.556000000000001</v>
      </c>
      <c r="E458" s="402">
        <v>34.496000000000002</v>
      </c>
      <c r="F458" s="403">
        <v>0.36</v>
      </c>
      <c r="G458" s="404">
        <v>103</v>
      </c>
      <c r="H458" s="405">
        <v>22.11</v>
      </c>
      <c r="I458" s="405">
        <v>33.396000000000001</v>
      </c>
      <c r="J458" s="406">
        <v>0.39600000000000002</v>
      </c>
      <c r="K458" s="404">
        <v>122</v>
      </c>
      <c r="L458" s="405">
        <v>24.882000000000001</v>
      </c>
      <c r="M458" s="405">
        <v>40.92</v>
      </c>
      <c r="N458" s="407">
        <v>0.55600000000000005</v>
      </c>
      <c r="O458" s="663">
        <v>101</v>
      </c>
      <c r="P458" s="664">
        <v>19.536000000000001</v>
      </c>
      <c r="Q458" s="664">
        <v>33.770000000000003</v>
      </c>
      <c r="R458" s="665">
        <v>0.38600000000000001</v>
      </c>
    </row>
    <row r="459" spans="1:18" ht="15.75" x14ac:dyDescent="0.25">
      <c r="A459" s="390"/>
      <c r="B459" s="662" t="s">
        <v>155</v>
      </c>
      <c r="C459" s="401">
        <v>252</v>
      </c>
      <c r="D459" s="402">
        <v>-30.271999999999998</v>
      </c>
      <c r="E459" s="402">
        <v>-41.183999999999997</v>
      </c>
      <c r="F459" s="209"/>
      <c r="G459" s="404">
        <v>264</v>
      </c>
      <c r="H459" s="405">
        <v>-35.134</v>
      </c>
      <c r="I459" s="405">
        <v>-39.753999999999998</v>
      </c>
      <c r="J459" s="406">
        <v>0</v>
      </c>
      <c r="K459" s="404">
        <v>311</v>
      </c>
      <c r="L459" s="405">
        <v>-39.292000000000002</v>
      </c>
      <c r="M459" s="405">
        <v>-48.642000000000003</v>
      </c>
      <c r="N459" s="407">
        <v>0</v>
      </c>
      <c r="O459" s="663">
        <v>311</v>
      </c>
      <c r="P459" s="664">
        <v>-41.008000000000003</v>
      </c>
      <c r="Q459" s="664">
        <v>-47.256</v>
      </c>
      <c r="R459" s="665">
        <v>0</v>
      </c>
    </row>
    <row r="460" spans="1:18" ht="15.75" x14ac:dyDescent="0.25">
      <c r="A460" s="390"/>
      <c r="B460" s="662" t="s">
        <v>59</v>
      </c>
      <c r="C460" s="401">
        <v>189</v>
      </c>
      <c r="D460" s="402">
        <v>-17.556000000000001</v>
      </c>
      <c r="E460" s="402">
        <v>-34.496000000000002</v>
      </c>
      <c r="F460" s="209"/>
      <c r="G460" s="404">
        <v>199</v>
      </c>
      <c r="H460" s="405">
        <v>-22.11</v>
      </c>
      <c r="I460" s="405">
        <v>-33.396000000000001</v>
      </c>
      <c r="J460" s="406">
        <v>0</v>
      </c>
      <c r="K460" s="404">
        <v>238</v>
      </c>
      <c r="L460" s="405">
        <v>-24.882000000000001</v>
      </c>
      <c r="M460" s="405">
        <v>-40.92</v>
      </c>
      <c r="N460" s="407">
        <v>0</v>
      </c>
      <c r="O460" s="663">
        <v>194</v>
      </c>
      <c r="P460" s="664">
        <v>-19.536000000000001</v>
      </c>
      <c r="Q460" s="664">
        <v>-33.770000000000003</v>
      </c>
      <c r="R460" s="665">
        <v>0</v>
      </c>
    </row>
    <row r="461" spans="1:18" ht="15.75" x14ac:dyDescent="0.25">
      <c r="A461" s="390"/>
      <c r="B461" s="662" t="s">
        <v>297</v>
      </c>
      <c r="C461" s="401">
        <v>18</v>
      </c>
      <c r="D461" s="402">
        <v>2.7719999999999998</v>
      </c>
      <c r="E461" s="402">
        <v>2.2936000000000001</v>
      </c>
      <c r="F461" s="209"/>
      <c r="G461" s="404">
        <v>20</v>
      </c>
      <c r="H461" s="405">
        <v>3.1280000000000001</v>
      </c>
      <c r="I461" s="405">
        <v>2.395</v>
      </c>
      <c r="J461" s="406">
        <v>0</v>
      </c>
      <c r="K461" s="404">
        <v>25</v>
      </c>
      <c r="L461" s="405">
        <v>3.802</v>
      </c>
      <c r="M461" s="405">
        <v>3.2354000000000003</v>
      </c>
      <c r="N461" s="407">
        <v>0</v>
      </c>
      <c r="O461" s="663">
        <v>27</v>
      </c>
      <c r="P461" s="664">
        <v>4.1180000000000003</v>
      </c>
      <c r="Q461" s="664">
        <v>3.4554</v>
      </c>
      <c r="R461" s="665">
        <v>0</v>
      </c>
    </row>
    <row r="462" spans="1:18" ht="15.75" x14ac:dyDescent="0.25">
      <c r="A462" s="390"/>
      <c r="B462" s="662" t="s">
        <v>156</v>
      </c>
      <c r="C462" s="401">
        <v>0</v>
      </c>
      <c r="D462" s="402">
        <v>0</v>
      </c>
      <c r="E462" s="402">
        <v>0</v>
      </c>
      <c r="F462" s="209"/>
      <c r="G462" s="404">
        <v>0</v>
      </c>
      <c r="H462" s="405">
        <v>0</v>
      </c>
      <c r="I462" s="405">
        <v>0</v>
      </c>
      <c r="J462" s="406">
        <v>0</v>
      </c>
      <c r="K462" s="404">
        <v>0</v>
      </c>
      <c r="L462" s="405">
        <v>0</v>
      </c>
      <c r="M462" s="405">
        <v>0</v>
      </c>
      <c r="N462" s="407">
        <v>0</v>
      </c>
      <c r="O462" s="663">
        <v>0</v>
      </c>
      <c r="P462" s="664">
        <v>0</v>
      </c>
      <c r="Q462" s="664">
        <v>0</v>
      </c>
      <c r="R462" s="665">
        <v>0</v>
      </c>
    </row>
    <row r="463" spans="1:18" ht="15.75" x14ac:dyDescent="0.25">
      <c r="A463" s="390"/>
      <c r="B463" s="662" t="s">
        <v>157</v>
      </c>
      <c r="C463" s="401">
        <v>0</v>
      </c>
      <c r="D463" s="402">
        <v>0</v>
      </c>
      <c r="E463" s="402">
        <v>0</v>
      </c>
      <c r="F463" s="209"/>
      <c r="G463" s="404">
        <v>0</v>
      </c>
      <c r="H463" s="405">
        <v>0</v>
      </c>
      <c r="I463" s="405">
        <v>0</v>
      </c>
      <c r="J463" s="406">
        <v>0</v>
      </c>
      <c r="K463" s="404">
        <v>0</v>
      </c>
      <c r="L463" s="405">
        <v>0</v>
      </c>
      <c r="M463" s="405">
        <v>0</v>
      </c>
      <c r="N463" s="407">
        <v>0</v>
      </c>
      <c r="O463" s="663">
        <v>0</v>
      </c>
      <c r="P463" s="664">
        <v>0</v>
      </c>
      <c r="Q463" s="664">
        <v>0</v>
      </c>
      <c r="R463" s="665">
        <v>0</v>
      </c>
    </row>
    <row r="464" spans="1:18" ht="16.5" thickBot="1" x14ac:dyDescent="0.3">
      <c r="A464" s="408"/>
      <c r="B464" s="666" t="s">
        <v>299</v>
      </c>
      <c r="C464" s="409">
        <v>192</v>
      </c>
      <c r="D464" s="410">
        <v>-2.738</v>
      </c>
      <c r="E464" s="410">
        <v>-2.1536</v>
      </c>
      <c r="F464" s="411">
        <v>0.14000000000000001</v>
      </c>
      <c r="G464" s="412">
        <v>210</v>
      </c>
      <c r="H464" s="413">
        <v>-3.1019999999999999</v>
      </c>
      <c r="I464" s="413">
        <v>-2.2240000000000002</v>
      </c>
      <c r="J464" s="414">
        <v>0.17100000000000001</v>
      </c>
      <c r="K464" s="412">
        <v>263</v>
      </c>
      <c r="L464" s="413">
        <v>-3.754</v>
      </c>
      <c r="M464" s="413">
        <v>-2.9664000000000001</v>
      </c>
      <c r="N464" s="415">
        <v>0.26900000000000002</v>
      </c>
      <c r="O464" s="667">
        <v>292</v>
      </c>
      <c r="P464" s="668">
        <v>-4.093</v>
      </c>
      <c r="Q464" s="668">
        <v>-3.1423999999999999</v>
      </c>
      <c r="R464" s="669">
        <v>0.313</v>
      </c>
    </row>
    <row r="465" spans="1:18" ht="16.5" thickBot="1" x14ac:dyDescent="0.3">
      <c r="A465" s="416" t="s">
        <v>179</v>
      </c>
      <c r="B465" s="670" t="s">
        <v>409</v>
      </c>
      <c r="C465" s="417">
        <v>102</v>
      </c>
      <c r="D465" s="418">
        <v>-17.766999999999999</v>
      </c>
      <c r="E465" s="418">
        <v>-36.273600000000002</v>
      </c>
      <c r="F465" s="671"/>
      <c r="G465" s="419">
        <v>107</v>
      </c>
      <c r="H465" s="420">
        <v>-22.282</v>
      </c>
      <c r="I465" s="420">
        <v>-35.244</v>
      </c>
      <c r="J465" s="421">
        <v>0</v>
      </c>
      <c r="K465" s="422">
        <v>127</v>
      </c>
      <c r="L465" s="423">
        <v>-25.106000000000002</v>
      </c>
      <c r="M465" s="423">
        <v>-43.3752</v>
      </c>
      <c r="N465" s="424">
        <v>0</v>
      </c>
      <c r="O465" s="672">
        <v>106</v>
      </c>
      <c r="P465" s="673">
        <v>-19.721</v>
      </c>
      <c r="Q465" s="673">
        <v>-35.534399999999998</v>
      </c>
      <c r="R465" s="674">
        <v>0</v>
      </c>
    </row>
    <row r="466" spans="1:18" ht="16.5" thickBot="1" x14ac:dyDescent="0.3">
      <c r="A466" s="425" t="s">
        <v>177</v>
      </c>
      <c r="B466" s="675" t="s">
        <v>410</v>
      </c>
      <c r="C466" s="426">
        <v>135</v>
      </c>
      <c r="D466" s="427">
        <v>-30.571000000000002</v>
      </c>
      <c r="E466" s="427">
        <v>-43.876800000000003</v>
      </c>
      <c r="F466" s="676"/>
      <c r="G466" s="419">
        <v>140</v>
      </c>
      <c r="H466" s="420">
        <v>-35.533999999999999</v>
      </c>
      <c r="I466" s="420">
        <v>-42.6096</v>
      </c>
      <c r="J466" s="421">
        <v>0</v>
      </c>
      <c r="K466" s="419">
        <v>166</v>
      </c>
      <c r="L466" s="420">
        <v>-39.706000000000003</v>
      </c>
      <c r="M466" s="420">
        <v>-52.456800000000001</v>
      </c>
      <c r="N466" s="428">
        <v>0</v>
      </c>
      <c r="O466" s="677">
        <v>167</v>
      </c>
      <c r="P466" s="678">
        <v>-41.500999999999998</v>
      </c>
      <c r="Q466" s="678">
        <v>-51.084000000000003</v>
      </c>
      <c r="R466" s="679">
        <v>0</v>
      </c>
    </row>
    <row r="467" spans="1:18" ht="15.75" x14ac:dyDescent="0.25">
      <c r="A467" s="429" t="s">
        <v>74</v>
      </c>
      <c r="B467" s="658" t="s">
        <v>411</v>
      </c>
      <c r="C467" s="394">
        <v>95</v>
      </c>
      <c r="D467" s="395">
        <v>18.585999999999999</v>
      </c>
      <c r="E467" s="395">
        <v>5.0819999999999999</v>
      </c>
      <c r="F467" s="211"/>
      <c r="G467" s="397">
        <v>88</v>
      </c>
      <c r="H467" s="398">
        <v>16.922000000000001</v>
      </c>
      <c r="I467" s="398">
        <v>5.2931999999999997</v>
      </c>
      <c r="J467" s="399">
        <v>0</v>
      </c>
      <c r="K467" s="430">
        <v>93</v>
      </c>
      <c r="L467" s="431">
        <v>17.885999999999999</v>
      </c>
      <c r="M467" s="431">
        <v>5.3327999999999998</v>
      </c>
      <c r="N467" s="432">
        <v>0</v>
      </c>
      <c r="O467" s="680">
        <v>91</v>
      </c>
      <c r="P467" s="681">
        <v>17.713999999999999</v>
      </c>
      <c r="Q467" s="681">
        <v>4.5407999999999999</v>
      </c>
      <c r="R467" s="682">
        <v>0</v>
      </c>
    </row>
    <row r="468" spans="1:18" ht="15.75" x14ac:dyDescent="0.25">
      <c r="A468" s="433"/>
      <c r="B468" s="683" t="s">
        <v>412</v>
      </c>
      <c r="C468" s="401">
        <v>0</v>
      </c>
      <c r="D468" s="402">
        <v>0</v>
      </c>
      <c r="E468" s="402">
        <v>0</v>
      </c>
      <c r="F468" s="209"/>
      <c r="G468" s="404">
        <v>0</v>
      </c>
      <c r="H468" s="405">
        <v>0</v>
      </c>
      <c r="I468" s="405">
        <v>0</v>
      </c>
      <c r="J468" s="406">
        <v>0</v>
      </c>
      <c r="K468" s="404">
        <v>0</v>
      </c>
      <c r="L468" s="405">
        <v>0</v>
      </c>
      <c r="M468" s="405">
        <v>0</v>
      </c>
      <c r="N468" s="407">
        <v>0</v>
      </c>
      <c r="O468" s="663">
        <v>8</v>
      </c>
      <c r="P468" s="664">
        <v>1.518</v>
      </c>
      <c r="Q468" s="664">
        <v>-0.6996</v>
      </c>
      <c r="R468" s="665">
        <v>0</v>
      </c>
    </row>
    <row r="469" spans="1:18" ht="15.75" x14ac:dyDescent="0.25">
      <c r="A469" s="433"/>
      <c r="B469" s="683" t="s">
        <v>413</v>
      </c>
      <c r="C469" s="401">
        <v>11</v>
      </c>
      <c r="D469" s="402">
        <v>1.8</v>
      </c>
      <c r="E469" s="402">
        <v>1.2716000000000001</v>
      </c>
      <c r="F469" s="209"/>
      <c r="G469" s="404">
        <v>11</v>
      </c>
      <c r="H469" s="405">
        <v>1.8080000000000001</v>
      </c>
      <c r="I469" s="405">
        <v>1.2232000000000001</v>
      </c>
      <c r="J469" s="406">
        <v>0</v>
      </c>
      <c r="K469" s="404">
        <v>18</v>
      </c>
      <c r="L469" s="405">
        <v>2.75</v>
      </c>
      <c r="M469" s="405">
        <v>2.3056000000000001</v>
      </c>
      <c r="N469" s="407">
        <v>0</v>
      </c>
      <c r="O469" s="663">
        <v>14</v>
      </c>
      <c r="P469" s="664">
        <v>2.2309999999999999</v>
      </c>
      <c r="Q469" s="664">
        <v>1.694</v>
      </c>
      <c r="R469" s="665">
        <v>0</v>
      </c>
    </row>
    <row r="470" spans="1:18" ht="16.5" thickBot="1" x14ac:dyDescent="0.3">
      <c r="A470" s="434"/>
      <c r="B470" s="684" t="s">
        <v>414</v>
      </c>
      <c r="C470" s="435">
        <v>135</v>
      </c>
      <c r="D470" s="436">
        <v>-4.633</v>
      </c>
      <c r="E470" s="436">
        <v>27.046800000000001</v>
      </c>
      <c r="F470" s="570"/>
      <c r="G470" s="412">
        <v>127</v>
      </c>
      <c r="H470" s="413">
        <v>0.38300000000000001</v>
      </c>
      <c r="I470" s="413">
        <v>25.462800000000001</v>
      </c>
      <c r="J470" s="414">
        <v>0</v>
      </c>
      <c r="K470" s="437">
        <v>157</v>
      </c>
      <c r="L470" s="438">
        <v>0.33</v>
      </c>
      <c r="M470" s="438">
        <v>31.561199999999999</v>
      </c>
      <c r="N470" s="439">
        <v>0</v>
      </c>
      <c r="O470" s="685">
        <v>148</v>
      </c>
      <c r="P470" s="686">
        <v>0.28999999999999998</v>
      </c>
      <c r="Q470" s="686">
        <v>29.765999999999998</v>
      </c>
      <c r="R470" s="687">
        <v>0</v>
      </c>
    </row>
    <row r="471" spans="1:18" ht="15.75" x14ac:dyDescent="0.25">
      <c r="A471" s="429" t="s">
        <v>80</v>
      </c>
      <c r="B471" s="658" t="s">
        <v>415</v>
      </c>
      <c r="C471" s="394">
        <v>142</v>
      </c>
      <c r="D471" s="395">
        <v>-3.63</v>
      </c>
      <c r="E471" s="395">
        <v>28.841999999999999</v>
      </c>
      <c r="F471" s="211"/>
      <c r="G471" s="397">
        <v>135</v>
      </c>
      <c r="H471" s="398">
        <v>1.36</v>
      </c>
      <c r="I471" s="398">
        <v>27.0336</v>
      </c>
      <c r="J471" s="399">
        <v>0</v>
      </c>
      <c r="K471" s="397">
        <v>167</v>
      </c>
      <c r="L471" s="398">
        <v>1.571</v>
      </c>
      <c r="M471" s="398">
        <v>33.567599999999999</v>
      </c>
      <c r="N471" s="400">
        <v>0</v>
      </c>
      <c r="O471" s="659">
        <v>157</v>
      </c>
      <c r="P471" s="660">
        <v>1.2669999999999999</v>
      </c>
      <c r="Q471" s="660">
        <v>31.429200000000002</v>
      </c>
      <c r="R471" s="661">
        <v>0</v>
      </c>
    </row>
    <row r="472" spans="1:18" ht="15.75" x14ac:dyDescent="0.25">
      <c r="A472" s="433"/>
      <c r="B472" s="683" t="s">
        <v>416</v>
      </c>
      <c r="C472" s="401">
        <v>116</v>
      </c>
      <c r="D472" s="402">
        <v>22.44</v>
      </c>
      <c r="E472" s="402">
        <v>7.6163999999999996</v>
      </c>
      <c r="F472" s="209"/>
      <c r="G472" s="404">
        <v>109</v>
      </c>
      <c r="H472" s="405">
        <v>20.486000000000001</v>
      </c>
      <c r="I472" s="405">
        <v>7.8936000000000002</v>
      </c>
      <c r="J472" s="406">
        <v>0</v>
      </c>
      <c r="K472" s="404">
        <v>118</v>
      </c>
      <c r="L472" s="405">
        <v>22.15</v>
      </c>
      <c r="M472" s="405">
        <v>8.3423999999999996</v>
      </c>
      <c r="N472" s="407">
        <v>0</v>
      </c>
      <c r="O472" s="663">
        <v>110</v>
      </c>
      <c r="P472" s="664">
        <v>21.041</v>
      </c>
      <c r="Q472" s="664">
        <v>6.9564000000000004</v>
      </c>
      <c r="R472" s="665">
        <v>0</v>
      </c>
    </row>
    <row r="473" spans="1:18" ht="15.75" x14ac:dyDescent="0.25">
      <c r="A473" s="433"/>
      <c r="B473" s="683" t="s">
        <v>417</v>
      </c>
      <c r="C473" s="401">
        <v>45</v>
      </c>
      <c r="D473" s="402">
        <v>8.8970000000000002</v>
      </c>
      <c r="E473" s="402">
        <v>2.1383999999999999</v>
      </c>
      <c r="F473" s="209"/>
      <c r="G473" s="404">
        <v>57</v>
      </c>
      <c r="H473" s="405">
        <v>11.233000000000001</v>
      </c>
      <c r="I473" s="405">
        <v>2.2044000000000001</v>
      </c>
      <c r="J473" s="406">
        <v>0</v>
      </c>
      <c r="K473" s="404">
        <v>68</v>
      </c>
      <c r="L473" s="405">
        <v>13.226000000000001</v>
      </c>
      <c r="M473" s="405">
        <v>3.0491999999999999</v>
      </c>
      <c r="N473" s="407">
        <v>0</v>
      </c>
      <c r="O473" s="663">
        <v>54</v>
      </c>
      <c r="P473" s="664">
        <v>10.534000000000001</v>
      </c>
      <c r="Q473" s="664">
        <v>2.1911999999999998</v>
      </c>
      <c r="R473" s="665">
        <v>0</v>
      </c>
    </row>
    <row r="474" spans="1:18" ht="16.5" thickBot="1" x14ac:dyDescent="0.3">
      <c r="A474" s="434"/>
      <c r="B474" s="688" t="s">
        <v>418</v>
      </c>
      <c r="C474" s="435">
        <v>12</v>
      </c>
      <c r="D474" s="436">
        <v>1.839</v>
      </c>
      <c r="E474" s="436">
        <v>1.5488</v>
      </c>
      <c r="F474" s="570"/>
      <c r="G474" s="412">
        <v>14</v>
      </c>
      <c r="H474" s="413">
        <v>2.169</v>
      </c>
      <c r="I474" s="413">
        <v>1.6852</v>
      </c>
      <c r="J474" s="414">
        <v>0</v>
      </c>
      <c r="K474" s="412">
        <v>17</v>
      </c>
      <c r="L474" s="413">
        <v>2.746</v>
      </c>
      <c r="M474" s="413">
        <v>2.0019999999999998</v>
      </c>
      <c r="N474" s="415">
        <v>0</v>
      </c>
      <c r="O474" s="667">
        <v>13</v>
      </c>
      <c r="P474" s="668">
        <v>2.1469999999999998</v>
      </c>
      <c r="Q474" s="668">
        <v>1.6544000000000001</v>
      </c>
      <c r="R474" s="669">
        <v>0</v>
      </c>
    </row>
    <row r="475" spans="1:18" ht="15.75" x14ac:dyDescent="0.25">
      <c r="A475" s="440" t="s">
        <v>97</v>
      </c>
      <c r="B475" s="689" t="s">
        <v>419</v>
      </c>
      <c r="C475" s="394">
        <v>11</v>
      </c>
      <c r="D475" s="395">
        <v>0.109</v>
      </c>
      <c r="E475" s="395">
        <v>0.16120000000000001</v>
      </c>
      <c r="F475" s="211"/>
      <c r="G475" s="397">
        <v>14</v>
      </c>
      <c r="H475" s="398">
        <v>0.14599999999999999</v>
      </c>
      <c r="I475" s="398">
        <v>0.21160000000000001</v>
      </c>
      <c r="J475" s="399">
        <v>0</v>
      </c>
      <c r="K475" s="430">
        <v>18</v>
      </c>
      <c r="L475" s="431">
        <v>0.20200000000000001</v>
      </c>
      <c r="M475" s="431">
        <v>0.2492</v>
      </c>
      <c r="N475" s="432">
        <v>0</v>
      </c>
      <c r="O475" s="680">
        <v>19</v>
      </c>
      <c r="P475" s="681">
        <v>0.22900000000000001</v>
      </c>
      <c r="Q475" s="681">
        <v>0.25040000000000001</v>
      </c>
      <c r="R475" s="682">
        <v>0</v>
      </c>
    </row>
    <row r="476" spans="1:18" ht="15.75" x14ac:dyDescent="0.25">
      <c r="A476" s="441"/>
      <c r="B476" s="690" t="s">
        <v>420</v>
      </c>
      <c r="C476" s="401">
        <v>41</v>
      </c>
      <c r="D476" s="402">
        <v>0.51500000000000001</v>
      </c>
      <c r="E476" s="402">
        <v>0.52980000000000005</v>
      </c>
      <c r="F476" s="209"/>
      <c r="G476" s="404">
        <v>41</v>
      </c>
      <c r="H476" s="405">
        <v>0.51200000000000001</v>
      </c>
      <c r="I476" s="405">
        <v>0.53759999999999997</v>
      </c>
      <c r="J476" s="406">
        <v>0</v>
      </c>
      <c r="K476" s="404">
        <v>99</v>
      </c>
      <c r="L476" s="405">
        <v>1.0900000000000001</v>
      </c>
      <c r="M476" s="405">
        <v>1.4261999999999999</v>
      </c>
      <c r="N476" s="407">
        <v>0</v>
      </c>
      <c r="O476" s="663">
        <v>119</v>
      </c>
      <c r="P476" s="664">
        <v>1.345</v>
      </c>
      <c r="Q476" s="664">
        <v>1.6133999999999999</v>
      </c>
      <c r="R476" s="665">
        <v>0</v>
      </c>
    </row>
    <row r="477" spans="1:18" ht="15.75" x14ac:dyDescent="0.25">
      <c r="A477" s="441"/>
      <c r="B477" s="690" t="s">
        <v>421</v>
      </c>
      <c r="C477" s="401">
        <v>28</v>
      </c>
      <c r="D477" s="402">
        <v>0.45100000000000001</v>
      </c>
      <c r="E477" s="402">
        <v>0.249</v>
      </c>
      <c r="F477" s="209"/>
      <c r="G477" s="404">
        <v>36</v>
      </c>
      <c r="H477" s="405">
        <v>0.58099999999999996</v>
      </c>
      <c r="I477" s="405">
        <v>0.28920000000000001</v>
      </c>
      <c r="J477" s="406">
        <v>0</v>
      </c>
      <c r="K477" s="404">
        <v>46</v>
      </c>
      <c r="L477" s="405">
        <v>0.72499999999999998</v>
      </c>
      <c r="M477" s="405">
        <v>0.432</v>
      </c>
      <c r="N477" s="407">
        <v>0</v>
      </c>
      <c r="O477" s="663">
        <v>48</v>
      </c>
      <c r="P477" s="664">
        <v>0.73899999999999999</v>
      </c>
      <c r="Q477" s="664">
        <v>0.4284</v>
      </c>
      <c r="R477" s="665">
        <v>0</v>
      </c>
    </row>
    <row r="478" spans="1:18" ht="15.75" x14ac:dyDescent="0.25">
      <c r="A478" s="441"/>
      <c r="B478" s="691" t="s">
        <v>422</v>
      </c>
      <c r="C478" s="401">
        <v>39</v>
      </c>
      <c r="D478" s="402">
        <v>0.54700000000000004</v>
      </c>
      <c r="E478" s="402">
        <v>0.45319999999999999</v>
      </c>
      <c r="F478" s="209"/>
      <c r="G478" s="404">
        <v>43</v>
      </c>
      <c r="H478" s="405">
        <v>0.622</v>
      </c>
      <c r="I478" s="405">
        <v>0.46239999999999998</v>
      </c>
      <c r="J478" s="406">
        <v>0</v>
      </c>
      <c r="K478" s="404">
        <v>15</v>
      </c>
      <c r="L478" s="405">
        <v>0.24399999999999999</v>
      </c>
      <c r="M478" s="405">
        <v>0.13159999999999999</v>
      </c>
      <c r="N478" s="407">
        <v>0</v>
      </c>
      <c r="O478" s="663">
        <v>21</v>
      </c>
      <c r="P478" s="664">
        <v>0.32800000000000001</v>
      </c>
      <c r="Q478" s="664">
        <v>0.16639999999999999</v>
      </c>
      <c r="R478" s="665">
        <v>0</v>
      </c>
    </row>
    <row r="479" spans="1:18" ht="16.5" thickBot="1" x14ac:dyDescent="0.3">
      <c r="A479" s="441"/>
      <c r="B479" s="691" t="s">
        <v>132</v>
      </c>
      <c r="C479" s="435">
        <v>5</v>
      </c>
      <c r="D479" s="436">
        <v>5.6000000000000001E-2</v>
      </c>
      <c r="E479" s="436">
        <v>6.4000000000000001E-2</v>
      </c>
      <c r="F479" s="570"/>
      <c r="G479" s="412">
        <v>5</v>
      </c>
      <c r="H479" s="413">
        <v>5.2999999999999999E-2</v>
      </c>
      <c r="I479" s="413">
        <v>6.3799999999999996E-2</v>
      </c>
      <c r="J479" s="414">
        <v>0</v>
      </c>
      <c r="K479" s="437">
        <v>4</v>
      </c>
      <c r="L479" s="438">
        <v>5.2999999999999999E-2</v>
      </c>
      <c r="M479" s="438">
        <v>6.0699999999999997E-2</v>
      </c>
      <c r="N479" s="439">
        <v>0</v>
      </c>
      <c r="O479" s="685">
        <v>5</v>
      </c>
      <c r="P479" s="686">
        <v>5.3999999999999999E-2</v>
      </c>
      <c r="Q479" s="686">
        <v>6.0600000000000001E-2</v>
      </c>
      <c r="R479" s="687">
        <v>0</v>
      </c>
    </row>
    <row r="480" spans="1:18" ht="15.75" x14ac:dyDescent="0.25">
      <c r="A480" s="440" t="s">
        <v>108</v>
      </c>
      <c r="B480" s="689" t="s">
        <v>423</v>
      </c>
      <c r="C480" s="394">
        <v>51</v>
      </c>
      <c r="D480" s="395">
        <v>0.75700000000000001</v>
      </c>
      <c r="E480" s="395">
        <v>0.51419999999999999</v>
      </c>
      <c r="F480" s="211"/>
      <c r="G480" s="430">
        <v>52</v>
      </c>
      <c r="H480" s="431">
        <v>0.8</v>
      </c>
      <c r="I480" s="431">
        <v>0.49199999999999999</v>
      </c>
      <c r="J480" s="442">
        <v>0</v>
      </c>
      <c r="K480" s="397">
        <v>59</v>
      </c>
      <c r="L480" s="398">
        <v>0.94</v>
      </c>
      <c r="M480" s="398">
        <v>0.53339999999999999</v>
      </c>
      <c r="N480" s="400">
        <v>0</v>
      </c>
      <c r="O480" s="659">
        <v>59</v>
      </c>
      <c r="P480" s="660">
        <v>0.93200000000000005</v>
      </c>
      <c r="Q480" s="660">
        <v>0.47339999999999999</v>
      </c>
      <c r="R480" s="661">
        <v>0</v>
      </c>
    </row>
    <row r="481" spans="1:18" ht="15.75" x14ac:dyDescent="0.25">
      <c r="A481" s="441"/>
      <c r="B481" s="690" t="s">
        <v>424</v>
      </c>
      <c r="C481" s="401">
        <v>0</v>
      </c>
      <c r="D481" s="402">
        <v>0</v>
      </c>
      <c r="E481" s="402">
        <v>0</v>
      </c>
      <c r="F481" s="209"/>
      <c r="G481" s="404">
        <v>0</v>
      </c>
      <c r="H481" s="405">
        <v>0</v>
      </c>
      <c r="I481" s="405">
        <v>0</v>
      </c>
      <c r="J481" s="406">
        <v>0</v>
      </c>
      <c r="K481" s="404">
        <v>0</v>
      </c>
      <c r="L481" s="405">
        <v>0</v>
      </c>
      <c r="M481" s="405">
        <v>0</v>
      </c>
      <c r="N481" s="407">
        <v>0</v>
      </c>
      <c r="O481" s="663">
        <v>0</v>
      </c>
      <c r="P481" s="664">
        <v>0</v>
      </c>
      <c r="Q481" s="664">
        <v>0</v>
      </c>
      <c r="R481" s="665">
        <v>0</v>
      </c>
    </row>
    <row r="482" spans="1:18" ht="15.75" x14ac:dyDescent="0.25">
      <c r="A482" s="441"/>
      <c r="B482" s="690" t="s">
        <v>425</v>
      </c>
      <c r="C482" s="401">
        <v>8</v>
      </c>
      <c r="D482" s="402">
        <v>0.1</v>
      </c>
      <c r="E482" s="402">
        <v>0.1076</v>
      </c>
      <c r="F482" s="209"/>
      <c r="G482" s="404">
        <v>10</v>
      </c>
      <c r="H482" s="405">
        <v>0.13900000000000001</v>
      </c>
      <c r="I482" s="405">
        <v>0.10639999999999999</v>
      </c>
      <c r="J482" s="406">
        <v>0</v>
      </c>
      <c r="K482" s="404">
        <v>10</v>
      </c>
      <c r="L482" s="405">
        <v>0.16300000000000001</v>
      </c>
      <c r="M482" s="405">
        <v>9.64E-2</v>
      </c>
      <c r="N482" s="407">
        <v>0</v>
      </c>
      <c r="O482" s="663">
        <v>11</v>
      </c>
      <c r="P482" s="664">
        <v>0.161</v>
      </c>
      <c r="Q482" s="664">
        <v>0.1028</v>
      </c>
      <c r="R482" s="665">
        <v>0</v>
      </c>
    </row>
    <row r="483" spans="1:18" ht="15.75" x14ac:dyDescent="0.25">
      <c r="A483" s="441"/>
      <c r="B483" s="690" t="s">
        <v>426</v>
      </c>
      <c r="C483" s="401">
        <v>0</v>
      </c>
      <c r="D483" s="402">
        <v>0</v>
      </c>
      <c r="E483" s="402">
        <v>0</v>
      </c>
      <c r="F483" s="209"/>
      <c r="G483" s="404">
        <v>0</v>
      </c>
      <c r="H483" s="405">
        <v>0</v>
      </c>
      <c r="I483" s="405">
        <v>0</v>
      </c>
      <c r="J483" s="406">
        <v>0</v>
      </c>
      <c r="K483" s="404">
        <v>0</v>
      </c>
      <c r="L483" s="405">
        <v>0</v>
      </c>
      <c r="M483" s="405">
        <v>0</v>
      </c>
      <c r="N483" s="407">
        <v>0</v>
      </c>
      <c r="O483" s="663">
        <v>0</v>
      </c>
      <c r="P483" s="664">
        <v>0</v>
      </c>
      <c r="Q483" s="664">
        <v>0</v>
      </c>
      <c r="R483" s="665">
        <v>0</v>
      </c>
    </row>
    <row r="484" spans="1:18" ht="15.75" x14ac:dyDescent="0.25">
      <c r="A484" s="441"/>
      <c r="B484" s="691" t="s">
        <v>427</v>
      </c>
      <c r="C484" s="401">
        <v>13</v>
      </c>
      <c r="D484" s="402">
        <v>0.215</v>
      </c>
      <c r="E484" s="402">
        <v>8.1000000000000003E-2</v>
      </c>
      <c r="F484" s="209"/>
      <c r="G484" s="404">
        <v>15</v>
      </c>
      <c r="H484" s="405">
        <v>0.26500000000000001</v>
      </c>
      <c r="I484" s="405">
        <v>7.3200000000000001E-2</v>
      </c>
      <c r="J484" s="406">
        <v>0</v>
      </c>
      <c r="K484" s="404">
        <v>20</v>
      </c>
      <c r="L484" s="405">
        <v>0.35299999999999998</v>
      </c>
      <c r="M484" s="405">
        <v>8.6999999999999994E-2</v>
      </c>
      <c r="N484" s="407">
        <v>0</v>
      </c>
      <c r="O484" s="663">
        <v>19</v>
      </c>
      <c r="P484" s="664">
        <v>0.32500000000000001</v>
      </c>
      <c r="Q484" s="664">
        <v>8.7599999999999997E-2</v>
      </c>
      <c r="R484" s="665">
        <v>0</v>
      </c>
    </row>
    <row r="485" spans="1:18" ht="16.5" thickBot="1" x14ac:dyDescent="0.3">
      <c r="A485" s="443"/>
      <c r="B485" s="692" t="s">
        <v>133</v>
      </c>
      <c r="C485" s="409">
        <v>0</v>
      </c>
      <c r="D485" s="410">
        <v>5.0000000000000001E-3</v>
      </c>
      <c r="E485" s="410">
        <v>4.1999999999999997E-3</v>
      </c>
      <c r="F485" s="210"/>
      <c r="G485" s="412">
        <v>0</v>
      </c>
      <c r="H485" s="413">
        <v>6.0000000000000001E-3</v>
      </c>
      <c r="I485" s="413">
        <v>4.1999999999999997E-3</v>
      </c>
      <c r="J485" s="414">
        <v>0</v>
      </c>
      <c r="K485" s="412">
        <v>0</v>
      </c>
      <c r="L485" s="413">
        <v>6.0000000000000001E-3</v>
      </c>
      <c r="M485" s="413">
        <v>4.1000000000000003E-3</v>
      </c>
      <c r="N485" s="415">
        <v>0</v>
      </c>
      <c r="O485" s="667">
        <v>0</v>
      </c>
      <c r="P485" s="668">
        <v>6.0000000000000001E-3</v>
      </c>
      <c r="Q485" s="668">
        <v>4.0000000000000001E-3</v>
      </c>
      <c r="R485" s="669">
        <v>0</v>
      </c>
    </row>
    <row r="486" spans="1:18" ht="16.5" thickBot="1" x14ac:dyDescent="0.25">
      <c r="A486" s="444" t="s">
        <v>136</v>
      </c>
      <c r="B486" s="693" t="s">
        <v>9</v>
      </c>
      <c r="C486" s="446">
        <v>10</v>
      </c>
      <c r="D486" s="447"/>
      <c r="E486" s="447"/>
      <c r="F486" s="448"/>
      <c r="G486" s="446">
        <v>10</v>
      </c>
      <c r="H486" s="447"/>
      <c r="I486" s="447"/>
      <c r="J486" s="448"/>
      <c r="K486" s="449">
        <v>10</v>
      </c>
      <c r="L486" s="450"/>
      <c r="M486" s="450"/>
      <c r="N486" s="451"/>
      <c r="O486" s="449">
        <v>10</v>
      </c>
      <c r="P486" s="450"/>
      <c r="Q486" s="450"/>
      <c r="R486" s="451"/>
    </row>
    <row r="487" spans="1:18" ht="16.5" thickBot="1" x14ac:dyDescent="0.25">
      <c r="A487" s="445"/>
      <c r="B487" s="694" t="s">
        <v>10</v>
      </c>
      <c r="C487" s="452">
        <v>10</v>
      </c>
      <c r="D487" s="453"/>
      <c r="E487" s="453"/>
      <c r="F487" s="454"/>
      <c r="G487" s="452">
        <v>10</v>
      </c>
      <c r="H487" s="453"/>
      <c r="I487" s="453"/>
      <c r="J487" s="454"/>
      <c r="K487" s="452">
        <v>10</v>
      </c>
      <c r="L487" s="453"/>
      <c r="M487" s="453"/>
      <c r="N487" s="454"/>
      <c r="O487" s="452">
        <v>10</v>
      </c>
      <c r="P487" s="453"/>
      <c r="Q487" s="453"/>
      <c r="R487" s="454"/>
    </row>
    <row r="488" spans="1:18" ht="16.5" thickBot="1" x14ac:dyDescent="0.25">
      <c r="A488" s="445"/>
      <c r="B488" s="695" t="s">
        <v>16</v>
      </c>
      <c r="C488" s="455">
        <v>7</v>
      </c>
      <c r="D488" s="456"/>
      <c r="E488" s="456"/>
      <c r="F488" s="457"/>
      <c r="G488" s="455">
        <v>7</v>
      </c>
      <c r="H488" s="456"/>
      <c r="I488" s="456"/>
      <c r="J488" s="457"/>
      <c r="K488" s="455">
        <v>7</v>
      </c>
      <c r="L488" s="456"/>
      <c r="M488" s="456"/>
      <c r="N488" s="457"/>
      <c r="O488" s="455">
        <v>7</v>
      </c>
      <c r="P488" s="456"/>
      <c r="Q488" s="456"/>
      <c r="R488" s="457"/>
    </row>
    <row r="489" spans="1:18" ht="16.5" thickBot="1" x14ac:dyDescent="0.3">
      <c r="B489" s="489" t="s">
        <v>140</v>
      </c>
      <c r="C489" s="152">
        <v>4.1666666666666664E-2</v>
      </c>
      <c r="D489" s="153"/>
      <c r="E489" s="153"/>
      <c r="F489" s="154"/>
      <c r="G489" s="152">
        <v>0.29166666666666702</v>
      </c>
      <c r="H489" s="153"/>
      <c r="I489" s="153"/>
      <c r="J489" s="154"/>
      <c r="K489" s="153">
        <v>0.41666666666666702</v>
      </c>
      <c r="L489" s="153"/>
      <c r="M489" s="153"/>
      <c r="N489" s="153"/>
      <c r="O489" s="152">
        <v>0.70833333333333304</v>
      </c>
      <c r="P489" s="153"/>
      <c r="Q489" s="153"/>
      <c r="R489" s="154"/>
    </row>
    <row r="490" spans="1:18" ht="15.75" x14ac:dyDescent="0.2">
      <c r="B490" s="490" t="s">
        <v>215</v>
      </c>
      <c r="C490" s="182">
        <v>229</v>
      </c>
      <c r="D490" s="183"/>
      <c r="E490" s="183"/>
      <c r="F490" s="184"/>
      <c r="G490" s="182">
        <v>228</v>
      </c>
      <c r="H490" s="183"/>
      <c r="I490" s="183"/>
      <c r="J490" s="184"/>
      <c r="K490" s="491">
        <v>229</v>
      </c>
      <c r="L490" s="183"/>
      <c r="M490" s="183"/>
      <c r="N490" s="492"/>
      <c r="O490" s="182">
        <v>228</v>
      </c>
      <c r="P490" s="183"/>
      <c r="Q490" s="183"/>
      <c r="R490" s="184"/>
    </row>
    <row r="491" spans="1:18" ht="15.75" x14ac:dyDescent="0.2">
      <c r="B491" s="493" t="s">
        <v>216</v>
      </c>
      <c r="C491" s="494">
        <v>228</v>
      </c>
      <c r="D491" s="495"/>
      <c r="E491" s="495"/>
      <c r="F491" s="496"/>
      <c r="G491" s="494">
        <v>225</v>
      </c>
      <c r="H491" s="495"/>
      <c r="I491" s="495"/>
      <c r="J491" s="496"/>
      <c r="K491" s="497">
        <v>227</v>
      </c>
      <c r="L491" s="495"/>
      <c r="M491" s="495"/>
      <c r="N491" s="498"/>
      <c r="O491" s="494">
        <v>222</v>
      </c>
      <c r="P491" s="495"/>
      <c r="Q491" s="495"/>
      <c r="R491" s="496"/>
    </row>
    <row r="492" spans="1:18" ht="15.75" x14ac:dyDescent="0.2">
      <c r="B492" s="499" t="s">
        <v>217</v>
      </c>
      <c r="C492" s="494">
        <v>117</v>
      </c>
      <c r="D492" s="495"/>
      <c r="E492" s="495"/>
      <c r="F492" s="496"/>
      <c r="G492" s="494">
        <v>116</v>
      </c>
      <c r="H492" s="495"/>
      <c r="I492" s="495"/>
      <c r="J492" s="496"/>
      <c r="K492" s="497">
        <v>116</v>
      </c>
      <c r="L492" s="495"/>
      <c r="M492" s="495"/>
      <c r="N492" s="498"/>
      <c r="O492" s="494">
        <v>116</v>
      </c>
      <c r="P492" s="495"/>
      <c r="Q492" s="495"/>
      <c r="R492" s="496"/>
    </row>
    <row r="493" spans="1:18" ht="15.75" x14ac:dyDescent="0.2">
      <c r="B493" s="493" t="s">
        <v>218</v>
      </c>
      <c r="C493" s="500">
        <v>118</v>
      </c>
      <c r="D493" s="501"/>
      <c r="E493" s="501"/>
      <c r="F493" s="502"/>
      <c r="G493" s="494">
        <v>116</v>
      </c>
      <c r="H493" s="495"/>
      <c r="I493" s="495"/>
      <c r="J493" s="496"/>
      <c r="K493" s="497">
        <v>116</v>
      </c>
      <c r="L493" s="495"/>
      <c r="M493" s="495"/>
      <c r="N493" s="498"/>
      <c r="O493" s="494">
        <v>116</v>
      </c>
      <c r="P493" s="495"/>
      <c r="Q493" s="495"/>
      <c r="R493" s="496"/>
    </row>
    <row r="494" spans="1:18" ht="15.75" x14ac:dyDescent="0.2">
      <c r="B494" s="499" t="s">
        <v>147</v>
      </c>
      <c r="C494" s="494">
        <v>10.5</v>
      </c>
      <c r="D494" s="495"/>
      <c r="E494" s="495"/>
      <c r="F494" s="496"/>
      <c r="G494" s="494">
        <v>10.5</v>
      </c>
      <c r="H494" s="495"/>
      <c r="I494" s="495"/>
      <c r="J494" s="496"/>
      <c r="K494" s="497">
        <v>10.5</v>
      </c>
      <c r="L494" s="495"/>
      <c r="M494" s="495"/>
      <c r="N494" s="498"/>
      <c r="O494" s="494">
        <v>10.199999999999999</v>
      </c>
      <c r="P494" s="495"/>
      <c r="Q494" s="495"/>
      <c r="R494" s="496"/>
    </row>
    <row r="495" spans="1:18" ht="16.5" thickBot="1" x14ac:dyDescent="0.25">
      <c r="B495" s="503" t="s">
        <v>148</v>
      </c>
      <c r="C495" s="504">
        <v>10.3</v>
      </c>
      <c r="D495" s="505"/>
      <c r="E495" s="505"/>
      <c r="F495" s="506"/>
      <c r="G495" s="504">
        <v>10.5</v>
      </c>
      <c r="H495" s="505"/>
      <c r="I495" s="505"/>
      <c r="J495" s="506"/>
      <c r="K495" s="507">
        <v>10.5</v>
      </c>
      <c r="L495" s="505"/>
      <c r="M495" s="505"/>
      <c r="N495" s="508"/>
      <c r="O495" s="504">
        <v>10.199999999999999</v>
      </c>
      <c r="P495" s="505"/>
      <c r="Q495" s="505"/>
      <c r="R495" s="506"/>
    </row>
  </sheetData>
  <mergeCells count="525">
    <mergeCell ref="O492:R492"/>
    <mergeCell ref="O493:R493"/>
    <mergeCell ref="O494:R494"/>
    <mergeCell ref="O495:R495"/>
    <mergeCell ref="G495:J495"/>
    <mergeCell ref="K489:N489"/>
    <mergeCell ref="K490:N490"/>
    <mergeCell ref="K491:N491"/>
    <mergeCell ref="K492:N492"/>
    <mergeCell ref="K493:N493"/>
    <mergeCell ref="K494:N494"/>
    <mergeCell ref="K495:N495"/>
    <mergeCell ref="C492:F492"/>
    <mergeCell ref="C493:F493"/>
    <mergeCell ref="C494:F494"/>
    <mergeCell ref="C495:F495"/>
    <mergeCell ref="G489:J489"/>
    <mergeCell ref="G490:J490"/>
    <mergeCell ref="G491:J491"/>
    <mergeCell ref="G492:J492"/>
    <mergeCell ref="G493:J493"/>
    <mergeCell ref="G494:J494"/>
    <mergeCell ref="G488:J488"/>
    <mergeCell ref="K488:N488"/>
    <mergeCell ref="O488:R488"/>
    <mergeCell ref="C489:F489"/>
    <mergeCell ref="C490:F490"/>
    <mergeCell ref="C491:F491"/>
    <mergeCell ref="O489:R489"/>
    <mergeCell ref="O490:R490"/>
    <mergeCell ref="O491:R491"/>
    <mergeCell ref="G486:J486"/>
    <mergeCell ref="K486:N486"/>
    <mergeCell ref="O486:R486"/>
    <mergeCell ref="C487:F487"/>
    <mergeCell ref="G487:J487"/>
    <mergeCell ref="K487:N487"/>
    <mergeCell ref="O487:R487"/>
    <mergeCell ref="A467:A470"/>
    <mergeCell ref="A471:A474"/>
    <mergeCell ref="A475:A479"/>
    <mergeCell ref="A480:A485"/>
    <mergeCell ref="A486:A488"/>
    <mergeCell ref="C486:F486"/>
    <mergeCell ref="C488:F488"/>
    <mergeCell ref="A455:A464"/>
    <mergeCell ref="B455:B456"/>
    <mergeCell ref="C455:F455"/>
    <mergeCell ref="G455:J455"/>
    <mergeCell ref="K455:N455"/>
    <mergeCell ref="O455:R455"/>
    <mergeCell ref="K452:N452"/>
    <mergeCell ref="O446:R446"/>
    <mergeCell ref="O447:R447"/>
    <mergeCell ref="O448:R448"/>
    <mergeCell ref="O449:R449"/>
    <mergeCell ref="O450:R450"/>
    <mergeCell ref="O451:R451"/>
    <mergeCell ref="O452:R452"/>
    <mergeCell ref="K446:N446"/>
    <mergeCell ref="K447:N447"/>
    <mergeCell ref="K448:N448"/>
    <mergeCell ref="K449:N449"/>
    <mergeCell ref="K450:N450"/>
    <mergeCell ref="K451:N451"/>
    <mergeCell ref="C452:F452"/>
    <mergeCell ref="G446:J446"/>
    <mergeCell ref="G447:J447"/>
    <mergeCell ref="G448:J448"/>
    <mergeCell ref="G449:J449"/>
    <mergeCell ref="G450:J450"/>
    <mergeCell ref="G451:J451"/>
    <mergeCell ref="G452:J452"/>
    <mergeCell ref="C446:F446"/>
    <mergeCell ref="C447:F447"/>
    <mergeCell ref="C448:F448"/>
    <mergeCell ref="C449:F449"/>
    <mergeCell ref="C450:F450"/>
    <mergeCell ref="C451:F451"/>
    <mergeCell ref="G444:J444"/>
    <mergeCell ref="K444:N444"/>
    <mergeCell ref="O444:R444"/>
    <mergeCell ref="C445:F445"/>
    <mergeCell ref="G445:J445"/>
    <mergeCell ref="K445:N445"/>
    <mergeCell ref="O445:R445"/>
    <mergeCell ref="A442:A445"/>
    <mergeCell ref="C442:F442"/>
    <mergeCell ref="G442:J442"/>
    <mergeCell ref="K442:N442"/>
    <mergeCell ref="O442:R442"/>
    <mergeCell ref="C443:F443"/>
    <mergeCell ref="G443:J443"/>
    <mergeCell ref="K443:N443"/>
    <mergeCell ref="O443:R443"/>
    <mergeCell ref="C444:F444"/>
    <mergeCell ref="A416:A417"/>
    <mergeCell ref="A418:A419"/>
    <mergeCell ref="A420:A422"/>
    <mergeCell ref="A423:A425"/>
    <mergeCell ref="A426:A433"/>
    <mergeCell ref="A434:A441"/>
    <mergeCell ref="A408:A415"/>
    <mergeCell ref="B408:B409"/>
    <mergeCell ref="C408:F408"/>
    <mergeCell ref="G408:J408"/>
    <mergeCell ref="K408:N408"/>
    <mergeCell ref="O408:R408"/>
    <mergeCell ref="K405:N405"/>
    <mergeCell ref="O399:R399"/>
    <mergeCell ref="O400:R400"/>
    <mergeCell ref="O401:R401"/>
    <mergeCell ref="O402:R402"/>
    <mergeCell ref="O403:R403"/>
    <mergeCell ref="O404:R404"/>
    <mergeCell ref="O405:R405"/>
    <mergeCell ref="K399:N399"/>
    <mergeCell ref="K400:N400"/>
    <mergeCell ref="K401:N401"/>
    <mergeCell ref="K402:N402"/>
    <mergeCell ref="K403:N403"/>
    <mergeCell ref="K404:N404"/>
    <mergeCell ref="C405:F405"/>
    <mergeCell ref="G399:J399"/>
    <mergeCell ref="G400:J400"/>
    <mergeCell ref="G401:J401"/>
    <mergeCell ref="G402:J402"/>
    <mergeCell ref="G403:J403"/>
    <mergeCell ref="G404:J404"/>
    <mergeCell ref="G405:J405"/>
    <mergeCell ref="C399:F399"/>
    <mergeCell ref="C400:F400"/>
    <mergeCell ref="C401:F401"/>
    <mergeCell ref="C402:F402"/>
    <mergeCell ref="C403:F403"/>
    <mergeCell ref="C404:F404"/>
    <mergeCell ref="C397:F397"/>
    <mergeCell ref="G397:J397"/>
    <mergeCell ref="K397:N397"/>
    <mergeCell ref="O397:R397"/>
    <mergeCell ref="C398:F398"/>
    <mergeCell ref="G398:J398"/>
    <mergeCell ref="K398:N398"/>
    <mergeCell ref="O398:R398"/>
    <mergeCell ref="A382:A384"/>
    <mergeCell ref="A385:A387"/>
    <mergeCell ref="A388:A389"/>
    <mergeCell ref="A390:A392"/>
    <mergeCell ref="A393:A394"/>
    <mergeCell ref="A395:A396"/>
    <mergeCell ref="A374:A381"/>
    <mergeCell ref="B374:B375"/>
    <mergeCell ref="C374:F374"/>
    <mergeCell ref="G374:J374"/>
    <mergeCell ref="K374:N374"/>
    <mergeCell ref="O374:R374"/>
    <mergeCell ref="K371:N371"/>
    <mergeCell ref="O363:R363"/>
    <mergeCell ref="O364:R364"/>
    <mergeCell ref="O365:R365"/>
    <mergeCell ref="O366:R366"/>
    <mergeCell ref="O367:R367"/>
    <mergeCell ref="O368:R368"/>
    <mergeCell ref="O369:R369"/>
    <mergeCell ref="O370:R370"/>
    <mergeCell ref="O371:R371"/>
    <mergeCell ref="G370:J370"/>
    <mergeCell ref="G371:J371"/>
    <mergeCell ref="K363:N363"/>
    <mergeCell ref="K364:N364"/>
    <mergeCell ref="K365:N365"/>
    <mergeCell ref="K366:N366"/>
    <mergeCell ref="K367:N367"/>
    <mergeCell ref="K368:N368"/>
    <mergeCell ref="K369:N369"/>
    <mergeCell ref="K370:N370"/>
    <mergeCell ref="C369:F369"/>
    <mergeCell ref="C370:F370"/>
    <mergeCell ref="C371:F371"/>
    <mergeCell ref="G363:J363"/>
    <mergeCell ref="G364:J364"/>
    <mergeCell ref="G365:J365"/>
    <mergeCell ref="G366:J366"/>
    <mergeCell ref="G367:J367"/>
    <mergeCell ref="G368:J368"/>
    <mergeCell ref="G369:J369"/>
    <mergeCell ref="C363:F363"/>
    <mergeCell ref="C364:F364"/>
    <mergeCell ref="C365:F365"/>
    <mergeCell ref="C366:F366"/>
    <mergeCell ref="C367:F367"/>
    <mergeCell ref="C368:F368"/>
    <mergeCell ref="G361:J361"/>
    <mergeCell ref="K361:N361"/>
    <mergeCell ref="O361:R361"/>
    <mergeCell ref="C362:F362"/>
    <mergeCell ref="G362:J362"/>
    <mergeCell ref="K362:N362"/>
    <mergeCell ref="O362:R362"/>
    <mergeCell ref="A359:A362"/>
    <mergeCell ref="C359:F359"/>
    <mergeCell ref="G359:J359"/>
    <mergeCell ref="K359:N359"/>
    <mergeCell ref="O359:R359"/>
    <mergeCell ref="C360:F360"/>
    <mergeCell ref="G360:J360"/>
    <mergeCell ref="K360:N360"/>
    <mergeCell ref="O360:R360"/>
    <mergeCell ref="C361:F361"/>
    <mergeCell ref="A302:A307"/>
    <mergeCell ref="A308:A313"/>
    <mergeCell ref="A314:A326"/>
    <mergeCell ref="A327:A338"/>
    <mergeCell ref="A339:A346"/>
    <mergeCell ref="A347:A358"/>
    <mergeCell ref="B289:B290"/>
    <mergeCell ref="C289:F289"/>
    <mergeCell ref="G289:J289"/>
    <mergeCell ref="K289:N289"/>
    <mergeCell ref="O289:R289"/>
    <mergeCell ref="A291:A299"/>
    <mergeCell ref="K286:N286"/>
    <mergeCell ref="O278:R278"/>
    <mergeCell ref="O279:R279"/>
    <mergeCell ref="O280:R280"/>
    <mergeCell ref="O281:R281"/>
    <mergeCell ref="O282:R282"/>
    <mergeCell ref="O283:R283"/>
    <mergeCell ref="O284:R284"/>
    <mergeCell ref="O285:R285"/>
    <mergeCell ref="O286:R286"/>
    <mergeCell ref="G285:J285"/>
    <mergeCell ref="G286:J286"/>
    <mergeCell ref="K278:N278"/>
    <mergeCell ref="K279:N279"/>
    <mergeCell ref="K280:N280"/>
    <mergeCell ref="K281:N281"/>
    <mergeCell ref="K282:N282"/>
    <mergeCell ref="K283:N283"/>
    <mergeCell ref="K284:N284"/>
    <mergeCell ref="K285:N285"/>
    <mergeCell ref="C284:F284"/>
    <mergeCell ref="C285:F285"/>
    <mergeCell ref="C286:F286"/>
    <mergeCell ref="G278:J278"/>
    <mergeCell ref="G279:J279"/>
    <mergeCell ref="G280:J280"/>
    <mergeCell ref="G281:J281"/>
    <mergeCell ref="G282:J282"/>
    <mergeCell ref="G283:J283"/>
    <mergeCell ref="G284:J284"/>
    <mergeCell ref="C278:F278"/>
    <mergeCell ref="C279:F279"/>
    <mergeCell ref="C280:F280"/>
    <mergeCell ref="C281:F281"/>
    <mergeCell ref="C282:F282"/>
    <mergeCell ref="C283:F283"/>
    <mergeCell ref="G276:J276"/>
    <mergeCell ref="K276:N276"/>
    <mergeCell ref="O276:R276"/>
    <mergeCell ref="C277:F277"/>
    <mergeCell ref="G277:J277"/>
    <mergeCell ref="K277:N277"/>
    <mergeCell ref="O277:R277"/>
    <mergeCell ref="A274:A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6:F276"/>
    <mergeCell ref="A244:A247"/>
    <mergeCell ref="A248:A251"/>
    <mergeCell ref="A252:A256"/>
    <mergeCell ref="A257:A260"/>
    <mergeCell ref="A262:A267"/>
    <mergeCell ref="A268:A273"/>
    <mergeCell ref="A230:A241"/>
    <mergeCell ref="B230:B231"/>
    <mergeCell ref="C230:F230"/>
    <mergeCell ref="G230:J230"/>
    <mergeCell ref="K230:N230"/>
    <mergeCell ref="O230:R230"/>
    <mergeCell ref="K226:N226"/>
    <mergeCell ref="O220:R220"/>
    <mergeCell ref="O221:R221"/>
    <mergeCell ref="O222:R222"/>
    <mergeCell ref="O223:R223"/>
    <mergeCell ref="O224:R224"/>
    <mergeCell ref="O225:R225"/>
    <mergeCell ref="O226:R226"/>
    <mergeCell ref="K220:N220"/>
    <mergeCell ref="K221:N221"/>
    <mergeCell ref="K222:N222"/>
    <mergeCell ref="K223:N223"/>
    <mergeCell ref="K224:N224"/>
    <mergeCell ref="K225:N225"/>
    <mergeCell ref="C226:F226"/>
    <mergeCell ref="G220:J220"/>
    <mergeCell ref="G221:J221"/>
    <mergeCell ref="G222:J222"/>
    <mergeCell ref="G223:J223"/>
    <mergeCell ref="G224:J224"/>
    <mergeCell ref="G225:J225"/>
    <mergeCell ref="G226:J226"/>
    <mergeCell ref="C220:F220"/>
    <mergeCell ref="C221:F221"/>
    <mergeCell ref="C222:F222"/>
    <mergeCell ref="C223:F223"/>
    <mergeCell ref="C224:F224"/>
    <mergeCell ref="C225:F225"/>
    <mergeCell ref="G218:J218"/>
    <mergeCell ref="K218:N218"/>
    <mergeCell ref="O218:R218"/>
    <mergeCell ref="C219:F219"/>
    <mergeCell ref="G219:J219"/>
    <mergeCell ref="K219:N219"/>
    <mergeCell ref="O219:R219"/>
    <mergeCell ref="A198:A205"/>
    <mergeCell ref="A206:A210"/>
    <mergeCell ref="A211:A214"/>
    <mergeCell ref="A215:A217"/>
    <mergeCell ref="A218:A219"/>
    <mergeCell ref="C218:F218"/>
    <mergeCell ref="A190:A197"/>
    <mergeCell ref="B190:B191"/>
    <mergeCell ref="C190:F190"/>
    <mergeCell ref="G190:J190"/>
    <mergeCell ref="K190:N190"/>
    <mergeCell ref="O190:R190"/>
    <mergeCell ref="K187:N187"/>
    <mergeCell ref="O181:R181"/>
    <mergeCell ref="O182:R182"/>
    <mergeCell ref="O183:R183"/>
    <mergeCell ref="O184:R184"/>
    <mergeCell ref="O185:R185"/>
    <mergeCell ref="O186:R186"/>
    <mergeCell ref="O187:R187"/>
    <mergeCell ref="K181:N181"/>
    <mergeCell ref="K182:N182"/>
    <mergeCell ref="K183:N183"/>
    <mergeCell ref="K184:N184"/>
    <mergeCell ref="K185:N185"/>
    <mergeCell ref="K186:N186"/>
    <mergeCell ref="C187:F187"/>
    <mergeCell ref="G181:J181"/>
    <mergeCell ref="G182:J182"/>
    <mergeCell ref="G183:J183"/>
    <mergeCell ref="G184:J184"/>
    <mergeCell ref="G185:J185"/>
    <mergeCell ref="G186:J186"/>
    <mergeCell ref="G187:J187"/>
    <mergeCell ref="C181:F181"/>
    <mergeCell ref="C182:F182"/>
    <mergeCell ref="C183:F183"/>
    <mergeCell ref="C184:F184"/>
    <mergeCell ref="C185:F185"/>
    <mergeCell ref="C186:F186"/>
    <mergeCell ref="A179:A180"/>
    <mergeCell ref="C179:F179"/>
    <mergeCell ref="G179:J179"/>
    <mergeCell ref="K179:N179"/>
    <mergeCell ref="O179:R179"/>
    <mergeCell ref="C180:F180"/>
    <mergeCell ref="G180:J180"/>
    <mergeCell ref="K180:N180"/>
    <mergeCell ref="O180:R180"/>
    <mergeCell ref="G177:J177"/>
    <mergeCell ref="K177:N177"/>
    <mergeCell ref="O177:R177"/>
    <mergeCell ref="C178:F178"/>
    <mergeCell ref="G178:J178"/>
    <mergeCell ref="K178:N178"/>
    <mergeCell ref="O178:R178"/>
    <mergeCell ref="A141:A144"/>
    <mergeCell ref="A145:A148"/>
    <mergeCell ref="A149:A161"/>
    <mergeCell ref="A162:A174"/>
    <mergeCell ref="A177:A178"/>
    <mergeCell ref="C177:F177"/>
    <mergeCell ref="A131:A138"/>
    <mergeCell ref="B131:B132"/>
    <mergeCell ref="C131:F131"/>
    <mergeCell ref="G131:J131"/>
    <mergeCell ref="K131:N131"/>
    <mergeCell ref="O131:R131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K122:N122"/>
    <mergeCell ref="K123:N123"/>
    <mergeCell ref="K124:N124"/>
    <mergeCell ref="K125:N125"/>
    <mergeCell ref="K126:N126"/>
    <mergeCell ref="K127:N127"/>
    <mergeCell ref="C128:F128"/>
    <mergeCell ref="G122:J122"/>
    <mergeCell ref="G123:J123"/>
    <mergeCell ref="G124:J124"/>
    <mergeCell ref="G125:J125"/>
    <mergeCell ref="G126:J126"/>
    <mergeCell ref="G127:J127"/>
    <mergeCell ref="G128:J128"/>
    <mergeCell ref="C122:F122"/>
    <mergeCell ref="C123:F123"/>
    <mergeCell ref="C124:F124"/>
    <mergeCell ref="C125:F125"/>
    <mergeCell ref="C126:F126"/>
    <mergeCell ref="C127:F127"/>
    <mergeCell ref="B120:B121"/>
    <mergeCell ref="C120:F120"/>
    <mergeCell ref="G120:J120"/>
    <mergeCell ref="K120:N120"/>
    <mergeCell ref="O120:R120"/>
    <mergeCell ref="C121:F121"/>
    <mergeCell ref="G121:J121"/>
    <mergeCell ref="K121:N121"/>
    <mergeCell ref="O121:R121"/>
    <mergeCell ref="B118:B119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A100:A102"/>
    <mergeCell ref="A103:A104"/>
    <mergeCell ref="A105:A106"/>
    <mergeCell ref="A107:A109"/>
    <mergeCell ref="A110:A113"/>
    <mergeCell ref="A114:A115"/>
    <mergeCell ref="A92:A99"/>
    <mergeCell ref="B92:B93"/>
    <mergeCell ref="C92:F92"/>
    <mergeCell ref="G92:J92"/>
    <mergeCell ref="K92:N92"/>
    <mergeCell ref="O92:R92"/>
    <mergeCell ref="O84:R84"/>
    <mergeCell ref="O85:R85"/>
    <mergeCell ref="O86:R86"/>
    <mergeCell ref="O87:R87"/>
    <mergeCell ref="O88:R88"/>
    <mergeCell ref="O89:R89"/>
    <mergeCell ref="K85:N85"/>
    <mergeCell ref="K86:N86"/>
    <mergeCell ref="K87:N87"/>
    <mergeCell ref="K88:N88"/>
    <mergeCell ref="K89:N89"/>
    <mergeCell ref="O79:R79"/>
    <mergeCell ref="O80:R80"/>
    <mergeCell ref="O81:R81"/>
    <mergeCell ref="O82:R82"/>
    <mergeCell ref="O83:R83"/>
    <mergeCell ref="K79:N79"/>
    <mergeCell ref="K80:N80"/>
    <mergeCell ref="K81:N81"/>
    <mergeCell ref="K82:N82"/>
    <mergeCell ref="K83:N83"/>
    <mergeCell ref="K84:N84"/>
    <mergeCell ref="G84:J84"/>
    <mergeCell ref="G85:J85"/>
    <mergeCell ref="G86:J86"/>
    <mergeCell ref="G87:J87"/>
    <mergeCell ref="G88:J88"/>
    <mergeCell ref="G89:J89"/>
    <mergeCell ref="C85:F85"/>
    <mergeCell ref="C86:F86"/>
    <mergeCell ref="C87:F87"/>
    <mergeCell ref="C88:F88"/>
    <mergeCell ref="C89:F89"/>
    <mergeCell ref="G79:J79"/>
    <mergeCell ref="G80:J80"/>
    <mergeCell ref="G81:J81"/>
    <mergeCell ref="G82:J82"/>
    <mergeCell ref="G83:J83"/>
    <mergeCell ref="C79:F79"/>
    <mergeCell ref="C80:F80"/>
    <mergeCell ref="C81:F81"/>
    <mergeCell ref="C82:F82"/>
    <mergeCell ref="C83:F83"/>
    <mergeCell ref="C84:F84"/>
    <mergeCell ref="A75:A76"/>
    <mergeCell ref="C75:F75"/>
    <mergeCell ref="G75:J75"/>
    <mergeCell ref="K75:N75"/>
    <mergeCell ref="O75:R75"/>
    <mergeCell ref="A77:A78"/>
    <mergeCell ref="O3:R3"/>
    <mergeCell ref="A5:A12"/>
    <mergeCell ref="A13:A15"/>
    <mergeCell ref="A16:A19"/>
    <mergeCell ref="A20:A24"/>
    <mergeCell ref="A25:A29"/>
    <mergeCell ref="C78:F78"/>
    <mergeCell ref="G78:J78"/>
    <mergeCell ref="K78:N78"/>
    <mergeCell ref="O78:R78"/>
    <mergeCell ref="G76:J76"/>
    <mergeCell ref="K76:N76"/>
    <mergeCell ref="O76:R76"/>
    <mergeCell ref="C77:F77"/>
    <mergeCell ref="G77:J77"/>
    <mergeCell ref="K77:N77"/>
    <mergeCell ref="O77:R77"/>
    <mergeCell ref="C76:F76"/>
    <mergeCell ref="A40:A49"/>
    <mergeCell ref="A50:A57"/>
    <mergeCell ref="A58:A63"/>
    <mergeCell ref="A64:A70"/>
    <mergeCell ref="A30:A35"/>
    <mergeCell ref="A36:A39"/>
    <mergeCell ref="B3:B4"/>
    <mergeCell ref="C3:F3"/>
    <mergeCell ref="G3:J3"/>
    <mergeCell ref="K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Еремейченко Т.В.-Ведущий инженер ПТС</cp:lastModifiedBy>
  <cp:lastPrinted>2022-06-30T04:21:15Z</cp:lastPrinted>
  <dcterms:created xsi:type="dcterms:W3CDTF">2005-11-25T04:10:05Z</dcterms:created>
  <dcterms:modified xsi:type="dcterms:W3CDTF">2022-06-30T04:56:04Z</dcterms:modified>
</cp:coreProperties>
</file>