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22\2 квартал\"/>
    </mc:Choice>
  </mc:AlternateContent>
  <bookViews>
    <workbookView xWindow="0" yWindow="0" windowWidth="28800" windowHeight="11865"/>
  </bookViews>
  <sheets>
    <sheet name="17квЭт" sheetId="1" r:id="rId1"/>
  </sheets>
  <externalReferences>
    <externalReference r:id="rId2"/>
  </externalReferences>
  <definedNames>
    <definedName name="_xlnm._FilterDatabase" localSheetId="0" hidden="1">'17квЭт'!$A$19:$WXH$138</definedName>
    <definedName name="Z_500C2F4F_1743_499A_A051_20565DBF52B2_.wvu.PrintArea" localSheetId="0" hidden="1">'17квЭт'!$A$1:$BC$21</definedName>
    <definedName name="_xlnm.Print_Area" localSheetId="0">'17квЭт'!$A$1:$BC$133</definedName>
  </definedNames>
  <calcPr calcId="162913"/>
</workbook>
</file>

<file path=xl/calcChain.xml><?xml version="1.0" encoding="utf-8"?>
<calcChain xmlns="http://schemas.openxmlformats.org/spreadsheetml/2006/main">
  <c r="P55" i="1" l="1"/>
  <c r="Q55" i="1"/>
  <c r="P67" i="1" l="1"/>
  <c r="AY123" i="1" l="1"/>
  <c r="AT123" i="1"/>
  <c r="AO123" i="1"/>
  <c r="AJ123" i="1"/>
  <c r="AE123" i="1" s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E122" i="1" s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E122" i="1" l="1"/>
  <c r="E123" i="1"/>
  <c r="BC58" i="1"/>
  <c r="BB58" i="1"/>
  <c r="BA58" i="1"/>
  <c r="AZ58" i="1"/>
  <c r="AX58" i="1"/>
  <c r="AW58" i="1"/>
  <c r="AV58" i="1"/>
  <c r="AU58" i="1"/>
  <c r="AS58" i="1"/>
  <c r="AR58" i="1"/>
  <c r="AQ58" i="1"/>
  <c r="AP58" i="1"/>
  <c r="AN58" i="1"/>
  <c r="AM58" i="1"/>
  <c r="AL58" i="1"/>
  <c r="AK58" i="1"/>
  <c r="AD58" i="1"/>
  <c r="AC58" i="1"/>
  <c r="AB58" i="1"/>
  <c r="AA58" i="1"/>
  <c r="Z58" i="1"/>
  <c r="X58" i="1"/>
  <c r="W58" i="1"/>
  <c r="V58" i="1"/>
  <c r="U58" i="1"/>
  <c r="S58" i="1"/>
  <c r="R58" i="1"/>
  <c r="Q58" i="1"/>
  <c r="P58" i="1"/>
  <c r="N58" i="1"/>
  <c r="M58" i="1"/>
  <c r="L58" i="1"/>
  <c r="K58" i="1"/>
  <c r="D58" i="1"/>
  <c r="AY88" i="1" l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G87" i="1"/>
  <c r="F87" i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E88" i="1" l="1"/>
  <c r="E85" i="1"/>
  <c r="AE86" i="1"/>
  <c r="E87" i="1"/>
  <c r="AE85" i="1"/>
  <c r="E86" i="1"/>
  <c r="AE87" i="1"/>
  <c r="E88" i="1"/>
  <c r="AY52" i="1"/>
  <c r="AT52" i="1"/>
  <c r="AO52" i="1"/>
  <c r="AJ52" i="1"/>
  <c r="AI52" i="1"/>
  <c r="AH52" i="1"/>
  <c r="AG52" i="1"/>
  <c r="AF52" i="1"/>
  <c r="Y52" i="1"/>
  <c r="T52" i="1"/>
  <c r="O52" i="1"/>
  <c r="J52" i="1"/>
  <c r="I52" i="1"/>
  <c r="H52" i="1"/>
  <c r="G52" i="1"/>
  <c r="F52" i="1"/>
  <c r="AY51" i="1"/>
  <c r="AT51" i="1"/>
  <c r="AO51" i="1"/>
  <c r="AJ51" i="1"/>
  <c r="AI51" i="1"/>
  <c r="AH51" i="1"/>
  <c r="AG51" i="1"/>
  <c r="AF51" i="1"/>
  <c r="Y51" i="1"/>
  <c r="T51" i="1"/>
  <c r="O51" i="1"/>
  <c r="J51" i="1"/>
  <c r="I51" i="1"/>
  <c r="H51" i="1"/>
  <c r="G51" i="1"/>
  <c r="F51" i="1"/>
  <c r="AY50" i="1"/>
  <c r="AT50" i="1"/>
  <c r="AO50" i="1"/>
  <c r="AJ50" i="1"/>
  <c r="AI50" i="1"/>
  <c r="AH50" i="1"/>
  <c r="AG50" i="1"/>
  <c r="AF50" i="1"/>
  <c r="Y50" i="1"/>
  <c r="T50" i="1"/>
  <c r="O50" i="1"/>
  <c r="J50" i="1"/>
  <c r="I50" i="1"/>
  <c r="H50" i="1"/>
  <c r="G50" i="1"/>
  <c r="F50" i="1"/>
  <c r="AY49" i="1"/>
  <c r="AT49" i="1"/>
  <c r="AO49" i="1"/>
  <c r="AJ49" i="1"/>
  <c r="AI49" i="1"/>
  <c r="AH49" i="1"/>
  <c r="AG49" i="1"/>
  <c r="AF49" i="1"/>
  <c r="Y49" i="1"/>
  <c r="T49" i="1"/>
  <c r="O49" i="1"/>
  <c r="J49" i="1"/>
  <c r="I49" i="1"/>
  <c r="H49" i="1"/>
  <c r="G49" i="1"/>
  <c r="F49" i="1"/>
  <c r="AY48" i="1"/>
  <c r="AT48" i="1"/>
  <c r="AO48" i="1"/>
  <c r="AJ48" i="1"/>
  <c r="AI48" i="1"/>
  <c r="AH48" i="1"/>
  <c r="AG48" i="1"/>
  <c r="AF48" i="1"/>
  <c r="Y48" i="1"/>
  <c r="T48" i="1"/>
  <c r="O48" i="1"/>
  <c r="J48" i="1"/>
  <c r="I48" i="1"/>
  <c r="H48" i="1"/>
  <c r="G48" i="1"/>
  <c r="F48" i="1"/>
  <c r="AY134" i="1"/>
  <c r="AT134" i="1"/>
  <c r="AO134" i="1"/>
  <c r="AJ134" i="1"/>
  <c r="AI134" i="1"/>
  <c r="AH134" i="1"/>
  <c r="AG134" i="1"/>
  <c r="AF134" i="1"/>
  <c r="Y134" i="1"/>
  <c r="T134" i="1"/>
  <c r="O134" i="1"/>
  <c r="J134" i="1"/>
  <c r="I134" i="1"/>
  <c r="H134" i="1"/>
  <c r="G134" i="1"/>
  <c r="F134" i="1"/>
  <c r="AY133" i="1"/>
  <c r="AT133" i="1"/>
  <c r="AO133" i="1"/>
  <c r="AJ133" i="1"/>
  <c r="AI133" i="1"/>
  <c r="AH133" i="1"/>
  <c r="AG133" i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E131" i="1" s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BC107" i="1"/>
  <c r="BB107" i="1"/>
  <c r="BA107" i="1"/>
  <c r="AZ107" i="1"/>
  <c r="AX107" i="1"/>
  <c r="AW107" i="1"/>
  <c r="AV107" i="1"/>
  <c r="AU107" i="1"/>
  <c r="AS107" i="1"/>
  <c r="AR107" i="1"/>
  <c r="AQ107" i="1"/>
  <c r="AP107" i="1"/>
  <c r="AN107" i="1"/>
  <c r="AM107" i="1"/>
  <c r="AL107" i="1"/>
  <c r="AK107" i="1"/>
  <c r="AD107" i="1"/>
  <c r="AC107" i="1"/>
  <c r="AB107" i="1"/>
  <c r="AA107" i="1"/>
  <c r="Z107" i="1"/>
  <c r="X107" i="1"/>
  <c r="W107" i="1"/>
  <c r="V107" i="1"/>
  <c r="U107" i="1"/>
  <c r="S107" i="1"/>
  <c r="R107" i="1"/>
  <c r="Q107" i="1"/>
  <c r="P107" i="1"/>
  <c r="N107" i="1"/>
  <c r="M107" i="1"/>
  <c r="L107" i="1"/>
  <c r="K107" i="1"/>
  <c r="D107" i="1"/>
  <c r="AY109" i="1"/>
  <c r="AT109" i="1"/>
  <c r="AO109" i="1"/>
  <c r="AJ109" i="1"/>
  <c r="AI109" i="1"/>
  <c r="AH109" i="1"/>
  <c r="AG109" i="1"/>
  <c r="AF109" i="1"/>
  <c r="Y109" i="1"/>
  <c r="T109" i="1"/>
  <c r="O109" i="1"/>
  <c r="J109" i="1"/>
  <c r="I109" i="1"/>
  <c r="H109" i="1"/>
  <c r="G109" i="1"/>
  <c r="F109" i="1"/>
  <c r="AY108" i="1"/>
  <c r="AY107" i="1" s="1"/>
  <c r="AT108" i="1"/>
  <c r="AO108" i="1"/>
  <c r="AO107" i="1" s="1"/>
  <c r="AJ108" i="1"/>
  <c r="AI108" i="1"/>
  <c r="AI107" i="1" s="1"/>
  <c r="AH108" i="1"/>
  <c r="AG108" i="1"/>
  <c r="AG107" i="1" s="1"/>
  <c r="AF108" i="1"/>
  <c r="Y108" i="1"/>
  <c r="Y107" i="1" s="1"/>
  <c r="T108" i="1"/>
  <c r="O108" i="1"/>
  <c r="O107" i="1" s="1"/>
  <c r="J108" i="1"/>
  <c r="I108" i="1"/>
  <c r="I107" i="1" s="1"/>
  <c r="H108" i="1"/>
  <c r="G108" i="1"/>
  <c r="G107" i="1" s="1"/>
  <c r="F108" i="1"/>
  <c r="AY84" i="1"/>
  <c r="AT84" i="1"/>
  <c r="AO84" i="1"/>
  <c r="AJ84" i="1"/>
  <c r="AI84" i="1"/>
  <c r="AH84" i="1"/>
  <c r="AG84" i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AY82" i="1"/>
  <c r="AT82" i="1"/>
  <c r="AO82" i="1"/>
  <c r="AJ82" i="1"/>
  <c r="AI82" i="1"/>
  <c r="AH82" i="1"/>
  <c r="AG82" i="1"/>
  <c r="AF82" i="1"/>
  <c r="Y82" i="1"/>
  <c r="T82" i="1"/>
  <c r="O82" i="1"/>
  <c r="J82" i="1"/>
  <c r="I82" i="1"/>
  <c r="H82" i="1"/>
  <c r="G82" i="1"/>
  <c r="F82" i="1"/>
  <c r="AY81" i="1"/>
  <c r="AT81" i="1"/>
  <c r="AO81" i="1"/>
  <c r="AJ81" i="1"/>
  <c r="AI81" i="1"/>
  <c r="AH81" i="1"/>
  <c r="AG81" i="1"/>
  <c r="AF81" i="1"/>
  <c r="Y81" i="1"/>
  <c r="T81" i="1"/>
  <c r="O81" i="1"/>
  <c r="J81" i="1"/>
  <c r="I81" i="1"/>
  <c r="H81" i="1"/>
  <c r="G81" i="1"/>
  <c r="F81" i="1"/>
  <c r="AY80" i="1"/>
  <c r="AT80" i="1"/>
  <c r="AO80" i="1"/>
  <c r="AJ80" i="1"/>
  <c r="AI80" i="1"/>
  <c r="AH80" i="1"/>
  <c r="AG80" i="1"/>
  <c r="AF80" i="1"/>
  <c r="Y80" i="1"/>
  <c r="T80" i="1"/>
  <c r="O80" i="1"/>
  <c r="J80" i="1"/>
  <c r="I80" i="1"/>
  <c r="H80" i="1"/>
  <c r="G80" i="1"/>
  <c r="F80" i="1"/>
  <c r="AY79" i="1"/>
  <c r="AT79" i="1"/>
  <c r="AO79" i="1"/>
  <c r="AJ79" i="1"/>
  <c r="AI79" i="1"/>
  <c r="AH79" i="1"/>
  <c r="AG79" i="1"/>
  <c r="AF79" i="1"/>
  <c r="Y79" i="1"/>
  <c r="T79" i="1"/>
  <c r="O79" i="1"/>
  <c r="J79" i="1"/>
  <c r="I79" i="1"/>
  <c r="H79" i="1"/>
  <c r="G79" i="1"/>
  <c r="F79" i="1"/>
  <c r="AY78" i="1"/>
  <c r="AT78" i="1"/>
  <c r="AO78" i="1"/>
  <c r="AJ78" i="1"/>
  <c r="AI78" i="1"/>
  <c r="AH78" i="1"/>
  <c r="AG78" i="1"/>
  <c r="AF78" i="1"/>
  <c r="Y78" i="1"/>
  <c r="T78" i="1"/>
  <c r="O78" i="1"/>
  <c r="J78" i="1"/>
  <c r="I78" i="1"/>
  <c r="H78" i="1"/>
  <c r="G78" i="1"/>
  <c r="F78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G71" i="1"/>
  <c r="F71" i="1"/>
  <c r="AY70" i="1"/>
  <c r="AT70" i="1"/>
  <c r="AO70" i="1"/>
  <c r="AJ70" i="1"/>
  <c r="AI70" i="1"/>
  <c r="AH70" i="1"/>
  <c r="AG70" i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G69" i="1"/>
  <c r="F69" i="1"/>
  <c r="AY68" i="1"/>
  <c r="AT68" i="1"/>
  <c r="AO68" i="1"/>
  <c r="AJ68" i="1"/>
  <c r="AI68" i="1"/>
  <c r="AH68" i="1"/>
  <c r="AG68" i="1"/>
  <c r="AF68" i="1"/>
  <c r="Y68" i="1"/>
  <c r="T68" i="1"/>
  <c r="O68" i="1"/>
  <c r="J68" i="1"/>
  <c r="I68" i="1"/>
  <c r="H68" i="1"/>
  <c r="G68" i="1"/>
  <c r="F68" i="1"/>
  <c r="AY67" i="1"/>
  <c r="AT67" i="1"/>
  <c r="AO67" i="1"/>
  <c r="AJ67" i="1"/>
  <c r="AI67" i="1"/>
  <c r="AH67" i="1"/>
  <c r="AG67" i="1"/>
  <c r="AF67" i="1"/>
  <c r="Y67" i="1"/>
  <c r="T67" i="1"/>
  <c r="O67" i="1"/>
  <c r="J67" i="1"/>
  <c r="I67" i="1"/>
  <c r="H67" i="1"/>
  <c r="G67" i="1"/>
  <c r="F67" i="1"/>
  <c r="AY66" i="1"/>
  <c r="AT66" i="1"/>
  <c r="AO66" i="1"/>
  <c r="AJ66" i="1"/>
  <c r="AI66" i="1"/>
  <c r="AH66" i="1"/>
  <c r="AG66" i="1"/>
  <c r="AF66" i="1"/>
  <c r="Y66" i="1"/>
  <c r="T66" i="1"/>
  <c r="O66" i="1"/>
  <c r="J66" i="1"/>
  <c r="I66" i="1"/>
  <c r="H66" i="1"/>
  <c r="G66" i="1"/>
  <c r="F66" i="1"/>
  <c r="AY65" i="1"/>
  <c r="AT65" i="1"/>
  <c r="AO65" i="1"/>
  <c r="AJ65" i="1"/>
  <c r="AI65" i="1"/>
  <c r="AH65" i="1"/>
  <c r="AG65" i="1"/>
  <c r="AF65" i="1"/>
  <c r="Y65" i="1"/>
  <c r="T65" i="1"/>
  <c r="O65" i="1"/>
  <c r="J65" i="1"/>
  <c r="I65" i="1"/>
  <c r="H65" i="1"/>
  <c r="G65" i="1"/>
  <c r="F65" i="1"/>
  <c r="AY64" i="1"/>
  <c r="AT64" i="1"/>
  <c r="AO64" i="1"/>
  <c r="AJ64" i="1"/>
  <c r="AI64" i="1"/>
  <c r="AH64" i="1"/>
  <c r="AG64" i="1"/>
  <c r="AF64" i="1"/>
  <c r="Y64" i="1"/>
  <c r="T64" i="1"/>
  <c r="O64" i="1"/>
  <c r="J64" i="1"/>
  <c r="I64" i="1"/>
  <c r="H64" i="1"/>
  <c r="G64" i="1"/>
  <c r="F64" i="1"/>
  <c r="AY63" i="1"/>
  <c r="AT63" i="1"/>
  <c r="AO63" i="1"/>
  <c r="AJ63" i="1"/>
  <c r="AI63" i="1"/>
  <c r="AH63" i="1"/>
  <c r="AG63" i="1"/>
  <c r="AF63" i="1"/>
  <c r="Y63" i="1"/>
  <c r="T63" i="1"/>
  <c r="O63" i="1"/>
  <c r="J63" i="1"/>
  <c r="I63" i="1"/>
  <c r="H63" i="1"/>
  <c r="G63" i="1"/>
  <c r="F63" i="1"/>
  <c r="AY62" i="1"/>
  <c r="AT62" i="1"/>
  <c r="AO62" i="1"/>
  <c r="AJ62" i="1"/>
  <c r="AI62" i="1"/>
  <c r="AH62" i="1"/>
  <c r="AG62" i="1"/>
  <c r="AF62" i="1"/>
  <c r="Y62" i="1"/>
  <c r="T62" i="1"/>
  <c r="O62" i="1"/>
  <c r="J62" i="1"/>
  <c r="I62" i="1"/>
  <c r="H62" i="1"/>
  <c r="G62" i="1"/>
  <c r="F62" i="1"/>
  <c r="AY61" i="1"/>
  <c r="AT61" i="1"/>
  <c r="AO61" i="1"/>
  <c r="AJ61" i="1"/>
  <c r="AI61" i="1"/>
  <c r="AH61" i="1"/>
  <c r="AG61" i="1"/>
  <c r="AF61" i="1"/>
  <c r="Y61" i="1"/>
  <c r="T61" i="1"/>
  <c r="O61" i="1"/>
  <c r="J61" i="1"/>
  <c r="I61" i="1"/>
  <c r="H61" i="1"/>
  <c r="G61" i="1"/>
  <c r="F61" i="1"/>
  <c r="AY60" i="1"/>
  <c r="AT60" i="1"/>
  <c r="AO60" i="1"/>
  <c r="AJ60" i="1"/>
  <c r="AI60" i="1"/>
  <c r="AH60" i="1"/>
  <c r="AG60" i="1"/>
  <c r="AF60" i="1"/>
  <c r="Y60" i="1"/>
  <c r="T60" i="1"/>
  <c r="O60" i="1"/>
  <c r="J60" i="1"/>
  <c r="I60" i="1"/>
  <c r="H60" i="1"/>
  <c r="G60" i="1"/>
  <c r="F60" i="1"/>
  <c r="AY59" i="1"/>
  <c r="AY58" i="1" s="1"/>
  <c r="AT59" i="1"/>
  <c r="AO59" i="1"/>
  <c r="AO58" i="1" s="1"/>
  <c r="AJ59" i="1"/>
  <c r="AI59" i="1"/>
  <c r="AI58" i="1" s="1"/>
  <c r="AH59" i="1"/>
  <c r="AH58" i="1" s="1"/>
  <c r="AG59" i="1"/>
  <c r="AG58" i="1" s="1"/>
  <c r="AF59" i="1"/>
  <c r="AF58" i="1" s="1"/>
  <c r="Y59" i="1"/>
  <c r="Y58" i="1" s="1"/>
  <c r="T59" i="1"/>
  <c r="T58" i="1" s="1"/>
  <c r="O59" i="1"/>
  <c r="O58" i="1" s="1"/>
  <c r="J59" i="1"/>
  <c r="I59" i="1"/>
  <c r="I58" i="1" s="1"/>
  <c r="H59" i="1"/>
  <c r="H58" i="1" s="1"/>
  <c r="G59" i="1"/>
  <c r="G58" i="1" s="1"/>
  <c r="F59" i="1"/>
  <c r="F58" i="1" s="1"/>
  <c r="AY56" i="1"/>
  <c r="AT56" i="1"/>
  <c r="AO56" i="1"/>
  <c r="AJ56" i="1"/>
  <c r="AI56" i="1"/>
  <c r="AH56" i="1"/>
  <c r="AG56" i="1"/>
  <c r="AF56" i="1"/>
  <c r="Y56" i="1"/>
  <c r="T56" i="1"/>
  <c r="O56" i="1"/>
  <c r="J56" i="1"/>
  <c r="I56" i="1"/>
  <c r="H56" i="1"/>
  <c r="G56" i="1"/>
  <c r="F56" i="1"/>
  <c r="AT58" i="1" l="1"/>
  <c r="E113" i="1"/>
  <c r="E121" i="1"/>
  <c r="AJ58" i="1"/>
  <c r="AE130" i="1"/>
  <c r="AE112" i="1"/>
  <c r="AE120" i="1"/>
  <c r="AE116" i="1"/>
  <c r="E117" i="1"/>
  <c r="AE126" i="1"/>
  <c r="E127" i="1"/>
  <c r="AE134" i="1"/>
  <c r="AE52" i="1"/>
  <c r="E56" i="1"/>
  <c r="AE114" i="1"/>
  <c r="E115" i="1"/>
  <c r="AE118" i="1"/>
  <c r="E119" i="1"/>
  <c r="AE124" i="1"/>
  <c r="E125" i="1"/>
  <c r="AE128" i="1"/>
  <c r="E129" i="1"/>
  <c r="AE132" i="1"/>
  <c r="E133" i="1"/>
  <c r="E49" i="1"/>
  <c r="E51" i="1"/>
  <c r="E52" i="1"/>
  <c r="J58" i="1"/>
  <c r="E108" i="1"/>
  <c r="E109" i="1"/>
  <c r="AE109" i="1"/>
  <c r="E112" i="1"/>
  <c r="AE113" i="1"/>
  <c r="E114" i="1"/>
  <c r="AE115" i="1"/>
  <c r="E116" i="1"/>
  <c r="AE117" i="1"/>
  <c r="E118" i="1"/>
  <c r="AE119" i="1"/>
  <c r="E120" i="1"/>
  <c r="AE121" i="1"/>
  <c r="E124" i="1"/>
  <c r="AE125" i="1"/>
  <c r="E126" i="1"/>
  <c r="AE127" i="1"/>
  <c r="E128" i="1"/>
  <c r="AE129" i="1"/>
  <c r="E130" i="1"/>
  <c r="AE131" i="1"/>
  <c r="E132" i="1"/>
  <c r="AE133" i="1"/>
  <c r="E134" i="1"/>
  <c r="E48" i="1"/>
  <c r="AE48" i="1"/>
  <c r="E61" i="1"/>
  <c r="E77" i="1"/>
  <c r="E50" i="1"/>
  <c r="AE50" i="1"/>
  <c r="AE49" i="1"/>
  <c r="AE51" i="1"/>
  <c r="AE56" i="1"/>
  <c r="E59" i="1"/>
  <c r="E60" i="1"/>
  <c r="AE60" i="1"/>
  <c r="E69" i="1"/>
  <c r="E73" i="1"/>
  <c r="E75" i="1"/>
  <c r="E76" i="1"/>
  <c r="AE76" i="1"/>
  <c r="F107" i="1"/>
  <c r="H107" i="1"/>
  <c r="T107" i="1"/>
  <c r="AF107" i="1"/>
  <c r="AH107" i="1"/>
  <c r="AT107" i="1"/>
  <c r="E65" i="1"/>
  <c r="E67" i="1"/>
  <c r="E68" i="1"/>
  <c r="AE68" i="1"/>
  <c r="E81" i="1"/>
  <c r="E83" i="1"/>
  <c r="E84" i="1"/>
  <c r="AE84" i="1"/>
  <c r="J107" i="1"/>
  <c r="AJ107" i="1"/>
  <c r="E63" i="1"/>
  <c r="E64" i="1"/>
  <c r="AE64" i="1"/>
  <c r="E71" i="1"/>
  <c r="E72" i="1"/>
  <c r="AE72" i="1"/>
  <c r="E79" i="1"/>
  <c r="E80" i="1"/>
  <c r="AE80" i="1"/>
  <c r="AE108" i="1"/>
  <c r="E62" i="1"/>
  <c r="AE62" i="1"/>
  <c r="E66" i="1"/>
  <c r="AE66" i="1"/>
  <c r="E70" i="1"/>
  <c r="AE70" i="1"/>
  <c r="E74" i="1"/>
  <c r="AE74" i="1"/>
  <c r="E78" i="1"/>
  <c r="AE78" i="1"/>
  <c r="E82" i="1"/>
  <c r="AE82" i="1"/>
  <c r="AE59" i="1"/>
  <c r="AE61" i="1"/>
  <c r="AE63" i="1"/>
  <c r="AE65" i="1"/>
  <c r="AE67" i="1"/>
  <c r="AE69" i="1"/>
  <c r="AE71" i="1"/>
  <c r="AE73" i="1"/>
  <c r="AE75" i="1"/>
  <c r="AE77" i="1"/>
  <c r="AE79" i="1"/>
  <c r="AE81" i="1"/>
  <c r="AE83" i="1"/>
  <c r="AT110" i="1"/>
  <c r="AT106" i="1"/>
  <c r="AT105" i="1"/>
  <c r="AT104" i="1"/>
  <c r="AT103" i="1"/>
  <c r="AT102" i="1"/>
  <c r="AT101" i="1"/>
  <c r="AT100" i="1"/>
  <c r="AT99" i="1"/>
  <c r="AT98" i="1"/>
  <c r="AT97" i="1"/>
  <c r="AT96" i="1"/>
  <c r="AT95" i="1"/>
  <c r="AT94" i="1"/>
  <c r="AT93" i="1"/>
  <c r="AT92" i="1"/>
  <c r="AT91" i="1"/>
  <c r="AT90" i="1"/>
  <c r="AT89" i="1"/>
  <c r="AT57" i="1"/>
  <c r="AT46" i="1"/>
  <c r="AT45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7" i="1"/>
  <c r="AO110" i="1"/>
  <c r="AO106" i="1"/>
  <c r="AO105" i="1"/>
  <c r="AO104" i="1"/>
  <c r="AO103" i="1"/>
  <c r="AO102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9" i="1"/>
  <c r="AO5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7" i="1"/>
  <c r="AJ110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5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7" i="1"/>
  <c r="BC55" i="1"/>
  <c r="BB55" i="1"/>
  <c r="BA55" i="1"/>
  <c r="AZ55" i="1"/>
  <c r="AX55" i="1"/>
  <c r="AW55" i="1"/>
  <c r="AV55" i="1"/>
  <c r="AU55" i="1"/>
  <c r="AS55" i="1"/>
  <c r="AR55" i="1"/>
  <c r="AQ55" i="1"/>
  <c r="AP55" i="1"/>
  <c r="AN55" i="1"/>
  <c r="AM55" i="1"/>
  <c r="AL55" i="1"/>
  <c r="AK55" i="1"/>
  <c r="BC54" i="1"/>
  <c r="BC53" i="1" s="1"/>
  <c r="E107" i="1" l="1"/>
  <c r="AE107" i="1"/>
  <c r="E58" i="1"/>
  <c r="AE58" i="1"/>
  <c r="AJ55" i="1"/>
  <c r="AO55" i="1"/>
  <c r="AT55" i="1"/>
  <c r="R111" i="1" l="1"/>
  <c r="R26" i="1" s="1"/>
  <c r="Q111" i="1"/>
  <c r="Q26" i="1" s="1"/>
  <c r="P111" i="1"/>
  <c r="P26" i="1" s="1"/>
  <c r="N111" i="1"/>
  <c r="M111" i="1"/>
  <c r="L111" i="1"/>
  <c r="K111" i="1"/>
  <c r="R55" i="1"/>
  <c r="R54" i="1" s="1"/>
  <c r="R53" i="1" s="1"/>
  <c r="R22" i="1" s="1"/>
  <c r="Q54" i="1"/>
  <c r="Q53" i="1" s="1"/>
  <c r="Q22" i="1" s="1"/>
  <c r="N55" i="1"/>
  <c r="M55" i="1"/>
  <c r="L55" i="1"/>
  <c r="K55" i="1"/>
  <c r="S47" i="1"/>
  <c r="R47" i="1"/>
  <c r="Q47" i="1"/>
  <c r="P47" i="1"/>
  <c r="P45" i="1" s="1"/>
  <c r="N47" i="1"/>
  <c r="N45" i="1" s="1"/>
  <c r="M47" i="1"/>
  <c r="M45" i="1" s="1"/>
  <c r="L47" i="1"/>
  <c r="L45" i="1" s="1"/>
  <c r="K47" i="1"/>
  <c r="K45" i="1" s="1"/>
  <c r="S45" i="1"/>
  <c r="R45" i="1"/>
  <c r="Q45" i="1"/>
  <c r="S40" i="1"/>
  <c r="R40" i="1"/>
  <c r="Q40" i="1"/>
  <c r="P40" i="1"/>
  <c r="N40" i="1"/>
  <c r="N39" i="1" s="1"/>
  <c r="N38" i="1" s="1"/>
  <c r="N37" i="1" s="1"/>
  <c r="M40" i="1"/>
  <c r="L40" i="1"/>
  <c r="L39" i="1" s="1"/>
  <c r="L38" i="1" s="1"/>
  <c r="L37" i="1" s="1"/>
  <c r="K40" i="1"/>
  <c r="K39" i="1" s="1"/>
  <c r="K38" i="1" s="1"/>
  <c r="K37" i="1" s="1"/>
  <c r="S39" i="1"/>
  <c r="S38" i="1" s="1"/>
  <c r="S37" i="1" s="1"/>
  <c r="R39" i="1"/>
  <c r="Q39" i="1"/>
  <c r="Q38" i="1" s="1"/>
  <c r="Q37" i="1" s="1"/>
  <c r="P39" i="1"/>
  <c r="P38" i="1" s="1"/>
  <c r="P37" i="1" s="1"/>
  <c r="M39" i="1"/>
  <c r="M38" i="1" s="1"/>
  <c r="M37" i="1" s="1"/>
  <c r="R38" i="1"/>
  <c r="R37" i="1" s="1"/>
  <c r="T35" i="1"/>
  <c r="T34" i="1"/>
  <c r="T32" i="1"/>
  <c r="S33" i="1"/>
  <c r="R33" i="1"/>
  <c r="Q33" i="1"/>
  <c r="P33" i="1"/>
  <c r="N33" i="1"/>
  <c r="M33" i="1"/>
  <c r="L33" i="1"/>
  <c r="K33" i="1"/>
  <c r="S29" i="1"/>
  <c r="R29" i="1"/>
  <c r="Q29" i="1"/>
  <c r="S25" i="1"/>
  <c r="R25" i="1"/>
  <c r="Q25" i="1"/>
  <c r="S24" i="1"/>
  <c r="R24" i="1"/>
  <c r="Q24" i="1"/>
  <c r="S23" i="1"/>
  <c r="R23" i="1"/>
  <c r="Q23" i="1"/>
  <c r="P29" i="1"/>
  <c r="P25" i="1"/>
  <c r="P24" i="1"/>
  <c r="P23" i="1"/>
  <c r="X111" i="1"/>
  <c r="X26" i="1" s="1"/>
  <c r="W111" i="1"/>
  <c r="W26" i="1" s="1"/>
  <c r="V111" i="1"/>
  <c r="V26" i="1" s="1"/>
  <c r="X55" i="1"/>
  <c r="W55" i="1"/>
  <c r="V55" i="1"/>
  <c r="X47" i="1"/>
  <c r="X45" i="1" s="1"/>
  <c r="W47" i="1"/>
  <c r="W45" i="1" s="1"/>
  <c r="V47" i="1"/>
  <c r="V45" i="1" s="1"/>
  <c r="X40" i="1"/>
  <c r="X39" i="1" s="1"/>
  <c r="X38" i="1" s="1"/>
  <c r="X37" i="1" s="1"/>
  <c r="W40" i="1"/>
  <c r="W39" i="1" s="1"/>
  <c r="W38" i="1" s="1"/>
  <c r="W37" i="1" s="1"/>
  <c r="V40" i="1"/>
  <c r="V39" i="1" s="1"/>
  <c r="V38" i="1" s="1"/>
  <c r="V37" i="1" s="1"/>
  <c r="X33" i="1"/>
  <c r="W33" i="1"/>
  <c r="V33" i="1"/>
  <c r="X29" i="1"/>
  <c r="W29" i="1"/>
  <c r="V29" i="1"/>
  <c r="X25" i="1"/>
  <c r="W25" i="1"/>
  <c r="V25" i="1"/>
  <c r="X24" i="1"/>
  <c r="W24" i="1"/>
  <c r="V24" i="1"/>
  <c r="X23" i="1"/>
  <c r="W23" i="1"/>
  <c r="V23" i="1"/>
  <c r="U111" i="1"/>
  <c r="U26" i="1" s="1"/>
  <c r="U55" i="1"/>
  <c r="U47" i="1"/>
  <c r="U45" i="1" s="1"/>
  <c r="U40" i="1"/>
  <c r="U39" i="1" s="1"/>
  <c r="U38" i="1" s="1"/>
  <c r="U37" i="1" s="1"/>
  <c r="U33" i="1"/>
  <c r="U29" i="1"/>
  <c r="U25" i="1"/>
  <c r="U24" i="1"/>
  <c r="U23" i="1"/>
  <c r="K54" i="1" l="1"/>
  <c r="K53" i="1" s="1"/>
  <c r="L54" i="1"/>
  <c r="L53" i="1" s="1"/>
  <c r="M54" i="1"/>
  <c r="M53" i="1" s="1"/>
  <c r="R28" i="1"/>
  <c r="R21" i="1" s="1"/>
  <c r="R20" i="1" s="1"/>
  <c r="N54" i="1"/>
  <c r="N53" i="1" s="1"/>
  <c r="V54" i="1"/>
  <c r="V53" i="1" s="1"/>
  <c r="V22" i="1" s="1"/>
  <c r="U54" i="1"/>
  <c r="U53" i="1" s="1"/>
  <c r="T33" i="1"/>
  <c r="P28" i="1"/>
  <c r="P21" i="1" s="1"/>
  <c r="X54" i="1"/>
  <c r="X53" i="1" s="1"/>
  <c r="X22" i="1" s="1"/>
  <c r="Q28" i="1"/>
  <c r="Q21" i="1" s="1"/>
  <c r="Q20" i="1" s="1"/>
  <c r="S28" i="1"/>
  <c r="S21" i="1" s="1"/>
  <c r="U28" i="1"/>
  <c r="U21" i="1" s="1"/>
  <c r="W28" i="1"/>
  <c r="W21" i="1" s="1"/>
  <c r="V28" i="1"/>
  <c r="V21" i="1" s="1"/>
  <c r="X28" i="1"/>
  <c r="X21" i="1" s="1"/>
  <c r="W54" i="1"/>
  <c r="W53" i="1" s="1"/>
  <c r="W22" i="1" s="1"/>
  <c r="X20" i="1" l="1"/>
  <c r="U22" i="1"/>
  <c r="U20" i="1" s="1"/>
  <c r="T53" i="1"/>
  <c r="V20" i="1"/>
  <c r="W20" i="1"/>
  <c r="S55" i="1"/>
  <c r="P54" i="1" l="1"/>
  <c r="P53" i="1" s="1"/>
  <c r="P22" i="1" s="1"/>
  <c r="P20" i="1" s="1"/>
  <c r="S54" i="1"/>
  <c r="S53" i="1" s="1"/>
  <c r="S22" i="1" s="1"/>
  <c r="S111" i="1"/>
  <c r="S26" i="1" s="1"/>
  <c r="J110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57" i="1"/>
  <c r="J46" i="1"/>
  <c r="J44" i="1"/>
  <c r="J43" i="1"/>
  <c r="J42" i="1"/>
  <c r="J41" i="1"/>
  <c r="J36" i="1"/>
  <c r="J35" i="1"/>
  <c r="J34" i="1"/>
  <c r="J32" i="1"/>
  <c r="J31" i="1"/>
  <c r="J30" i="1"/>
  <c r="J29" i="1"/>
  <c r="J27" i="1"/>
  <c r="E27" i="1" l="1"/>
  <c r="J40" i="1"/>
  <c r="J55" i="1"/>
  <c r="S20" i="1"/>
  <c r="O20" i="1" s="1"/>
  <c r="J33" i="1"/>
  <c r="J47" i="1"/>
  <c r="J111" i="1"/>
  <c r="AY57" i="1"/>
  <c r="AI57" i="1"/>
  <c r="AH57" i="1"/>
  <c r="AG57" i="1"/>
  <c r="AF57" i="1"/>
  <c r="O57" i="1"/>
  <c r="O55" i="1" s="1"/>
  <c r="H57" i="1"/>
  <c r="G57" i="1"/>
  <c r="F57" i="1"/>
  <c r="J54" i="1" l="1"/>
  <c r="J45" i="1"/>
  <c r="J39" i="1"/>
  <c r="O111" i="1"/>
  <c r="O54" i="1"/>
  <c r="AE57" i="1"/>
  <c r="AV111" i="1"/>
  <c r="J38" i="1" l="1"/>
  <c r="J53" i="1"/>
  <c r="AX111" i="1"/>
  <c r="J37" i="1" l="1"/>
  <c r="AW111" i="1"/>
  <c r="AQ54" i="1" l="1"/>
  <c r="AQ53" i="1" s="1"/>
  <c r="AR54" i="1"/>
  <c r="AR53" i="1" s="1"/>
  <c r="AS54" i="1"/>
  <c r="AS53" i="1" s="1"/>
  <c r="AP54" i="1" l="1"/>
  <c r="Z47" i="1"/>
  <c r="AA47" i="1"/>
  <c r="AB47" i="1"/>
  <c r="AC47" i="1"/>
  <c r="AD47" i="1"/>
  <c r="AD28" i="1" s="1"/>
  <c r="AK47" i="1"/>
  <c r="AL47" i="1"/>
  <c r="AL28" i="1" s="1"/>
  <c r="AM47" i="1"/>
  <c r="AM28" i="1" s="1"/>
  <c r="AN47" i="1"/>
  <c r="AN28" i="1" s="1"/>
  <c r="AP47" i="1"/>
  <c r="AQ47" i="1"/>
  <c r="AQ28" i="1" s="1"/>
  <c r="AR47" i="1"/>
  <c r="AR28" i="1" s="1"/>
  <c r="AS47" i="1"/>
  <c r="AS28" i="1" s="1"/>
  <c r="AU47" i="1"/>
  <c r="AV47" i="1"/>
  <c r="AV28" i="1" s="1"/>
  <c r="AW47" i="1"/>
  <c r="AW28" i="1" s="1"/>
  <c r="AX47" i="1"/>
  <c r="AX28" i="1" s="1"/>
  <c r="AZ47" i="1"/>
  <c r="AZ28" i="1" s="1"/>
  <c r="BA47" i="1"/>
  <c r="BA28" i="1" s="1"/>
  <c r="BB47" i="1"/>
  <c r="BB28" i="1" s="1"/>
  <c r="BC47" i="1"/>
  <c r="BC28" i="1" s="1"/>
  <c r="Z53" i="1"/>
  <c r="AA53" i="1"/>
  <c r="AB53" i="1"/>
  <c r="AC53" i="1"/>
  <c r="AD53" i="1"/>
  <c r="AL54" i="1"/>
  <c r="AL53" i="1" s="1"/>
  <c r="AM54" i="1"/>
  <c r="AM53" i="1" s="1"/>
  <c r="AN54" i="1"/>
  <c r="AN53" i="1" s="1"/>
  <c r="AV54" i="1"/>
  <c r="AV53" i="1" s="1"/>
  <c r="AW54" i="1"/>
  <c r="AW53" i="1" s="1"/>
  <c r="AZ54" i="1"/>
  <c r="AZ53" i="1" s="1"/>
  <c r="BA54" i="1"/>
  <c r="BA53" i="1" s="1"/>
  <c r="BB54" i="1"/>
  <c r="BB53" i="1" s="1"/>
  <c r="Z111" i="1"/>
  <c r="AA111" i="1"/>
  <c r="AB111" i="1"/>
  <c r="AC111" i="1"/>
  <c r="AD111" i="1"/>
  <c r="AK111" i="1"/>
  <c r="AL111" i="1"/>
  <c r="AM111" i="1"/>
  <c r="AN111" i="1"/>
  <c r="AP111" i="1"/>
  <c r="AQ111" i="1"/>
  <c r="AR111" i="1"/>
  <c r="AS111" i="1"/>
  <c r="AU111" i="1"/>
  <c r="AT111" i="1" s="1"/>
  <c r="AZ111" i="1"/>
  <c r="BA111" i="1"/>
  <c r="BB111" i="1"/>
  <c r="BC111" i="1"/>
  <c r="AG53" i="1" l="1"/>
  <c r="AH53" i="1"/>
  <c r="AO111" i="1"/>
  <c r="AJ111" i="1"/>
  <c r="AU28" i="1"/>
  <c r="AT28" i="1" s="1"/>
  <c r="AT47" i="1"/>
  <c r="AP28" i="1"/>
  <c r="AO28" i="1" s="1"/>
  <c r="AO47" i="1"/>
  <c r="AK28" i="1"/>
  <c r="AJ28" i="1" s="1"/>
  <c r="AJ47" i="1"/>
  <c r="AP53" i="1"/>
  <c r="AO53" i="1" s="1"/>
  <c r="AO54" i="1"/>
  <c r="AU54" i="1"/>
  <c r="AK54" i="1"/>
  <c r="AC28" i="1"/>
  <c r="AC45" i="1"/>
  <c r="AA28" i="1"/>
  <c r="AA45" i="1"/>
  <c r="N28" i="1"/>
  <c r="L28" i="1"/>
  <c r="AB28" i="1"/>
  <c r="AB45" i="1"/>
  <c r="Z28" i="1"/>
  <c r="Z45" i="1"/>
  <c r="M28" i="1"/>
  <c r="K28" i="1"/>
  <c r="O47" i="1" l="1"/>
  <c r="AK53" i="1"/>
  <c r="AJ54" i="1"/>
  <c r="AU53" i="1"/>
  <c r="AU22" i="1" s="1"/>
  <c r="J28" i="1"/>
  <c r="AY110" i="1"/>
  <c r="AY25" i="1" s="1"/>
  <c r="AY24" i="1"/>
  <c r="AY106" i="1"/>
  <c r="AY105" i="1"/>
  <c r="AY104" i="1"/>
  <c r="AY23" i="1" s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9" i="1"/>
  <c r="AY55" i="1"/>
  <c r="AY54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Y110" i="1"/>
  <c r="Y25" i="1" s="1"/>
  <c r="Y24" i="1"/>
  <c r="Y106" i="1"/>
  <c r="Y105" i="1"/>
  <c r="Y104" i="1"/>
  <c r="Y23" i="1" s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57" i="1"/>
  <c r="Y55" i="1"/>
  <c r="Y54" i="1"/>
  <c r="Y46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T110" i="1"/>
  <c r="T25" i="1" s="1"/>
  <c r="T24" i="1"/>
  <c r="T106" i="1"/>
  <c r="T105" i="1"/>
  <c r="T104" i="1"/>
  <c r="T23" i="1" s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54" i="1"/>
  <c r="T46" i="1"/>
  <c r="T44" i="1"/>
  <c r="T43" i="1"/>
  <c r="T42" i="1"/>
  <c r="T41" i="1"/>
  <c r="T40" i="1"/>
  <c r="T39" i="1"/>
  <c r="T38" i="1"/>
  <c r="T37" i="1"/>
  <c r="T36" i="1"/>
  <c r="T31" i="1"/>
  <c r="T30" i="1"/>
  <c r="T29" i="1"/>
  <c r="O110" i="1"/>
  <c r="O24" i="1"/>
  <c r="O106" i="1"/>
  <c r="O105" i="1"/>
  <c r="E105" i="1" s="1"/>
  <c r="O104" i="1"/>
  <c r="O103" i="1"/>
  <c r="O102" i="1"/>
  <c r="O101" i="1"/>
  <c r="E101" i="1" s="1"/>
  <c r="O100" i="1"/>
  <c r="E100" i="1" s="1"/>
  <c r="O99" i="1"/>
  <c r="O98" i="1"/>
  <c r="O97" i="1"/>
  <c r="E97" i="1" s="1"/>
  <c r="O96" i="1"/>
  <c r="E96" i="1" s="1"/>
  <c r="O95" i="1"/>
  <c r="O94" i="1"/>
  <c r="O93" i="1"/>
  <c r="E93" i="1" s="1"/>
  <c r="O92" i="1"/>
  <c r="E92" i="1" s="1"/>
  <c r="O91" i="1"/>
  <c r="O90" i="1"/>
  <c r="O89" i="1"/>
  <c r="O46" i="1"/>
  <c r="O44" i="1"/>
  <c r="O43" i="1"/>
  <c r="O42" i="1"/>
  <c r="O41" i="1"/>
  <c r="O36" i="1"/>
  <c r="O35" i="1"/>
  <c r="O34" i="1"/>
  <c r="O32" i="1"/>
  <c r="E32" i="1" s="1"/>
  <c r="O31" i="1"/>
  <c r="O30" i="1"/>
  <c r="O29" i="1"/>
  <c r="E29" i="1" s="1"/>
  <c r="I110" i="1"/>
  <c r="I25" i="1" s="1"/>
  <c r="H110" i="1"/>
  <c r="H25" i="1" s="1"/>
  <c r="G110" i="1"/>
  <c r="G25" i="1" s="1"/>
  <c r="F110" i="1"/>
  <c r="F25" i="1" s="1"/>
  <c r="I24" i="1"/>
  <c r="H24" i="1"/>
  <c r="G24" i="1"/>
  <c r="F24" i="1"/>
  <c r="I106" i="1"/>
  <c r="H106" i="1"/>
  <c r="G106" i="1"/>
  <c r="F106" i="1"/>
  <c r="I105" i="1"/>
  <c r="H105" i="1"/>
  <c r="G105" i="1"/>
  <c r="F105" i="1"/>
  <c r="I104" i="1"/>
  <c r="I23" i="1" s="1"/>
  <c r="H104" i="1"/>
  <c r="H23" i="1" s="1"/>
  <c r="G104" i="1"/>
  <c r="G23" i="1" s="1"/>
  <c r="F104" i="1"/>
  <c r="F23" i="1" s="1"/>
  <c r="I103" i="1"/>
  <c r="H103" i="1"/>
  <c r="G103" i="1"/>
  <c r="F103" i="1"/>
  <c r="I102" i="1"/>
  <c r="H102" i="1"/>
  <c r="G102" i="1"/>
  <c r="F102" i="1"/>
  <c r="I101" i="1"/>
  <c r="H101" i="1"/>
  <c r="G101" i="1"/>
  <c r="F101" i="1"/>
  <c r="I100" i="1"/>
  <c r="H100" i="1"/>
  <c r="G100" i="1"/>
  <c r="F100" i="1"/>
  <c r="I99" i="1"/>
  <c r="H99" i="1"/>
  <c r="G99" i="1"/>
  <c r="F99" i="1"/>
  <c r="I98" i="1"/>
  <c r="H98" i="1"/>
  <c r="G98" i="1"/>
  <c r="F98" i="1"/>
  <c r="I97" i="1"/>
  <c r="H97" i="1"/>
  <c r="G97" i="1"/>
  <c r="F97" i="1"/>
  <c r="I96" i="1"/>
  <c r="H96" i="1"/>
  <c r="G96" i="1"/>
  <c r="F96" i="1"/>
  <c r="I95" i="1"/>
  <c r="H95" i="1"/>
  <c r="G95" i="1"/>
  <c r="F95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G91" i="1"/>
  <c r="F91" i="1"/>
  <c r="I90" i="1"/>
  <c r="H90" i="1"/>
  <c r="G90" i="1"/>
  <c r="F90" i="1"/>
  <c r="I89" i="1"/>
  <c r="H89" i="1"/>
  <c r="G89" i="1"/>
  <c r="F89" i="1"/>
  <c r="I55" i="1"/>
  <c r="H55" i="1"/>
  <c r="G55" i="1"/>
  <c r="F55" i="1"/>
  <c r="I54" i="1"/>
  <c r="H54" i="1"/>
  <c r="G54" i="1"/>
  <c r="F54" i="1"/>
  <c r="I46" i="1"/>
  <c r="H46" i="1"/>
  <c r="G46" i="1"/>
  <c r="F46" i="1"/>
  <c r="H45" i="1"/>
  <c r="G45" i="1"/>
  <c r="F45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H40" i="1"/>
  <c r="G40" i="1"/>
  <c r="F40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K21" i="1"/>
  <c r="L21" i="1"/>
  <c r="M21" i="1"/>
  <c r="N21" i="1"/>
  <c r="Z21" i="1"/>
  <c r="AA21" i="1"/>
  <c r="AB21" i="1"/>
  <c r="AC21" i="1"/>
  <c r="AD21" i="1"/>
  <c r="AK21" i="1"/>
  <c r="AL21" i="1"/>
  <c r="AM21" i="1"/>
  <c r="AN21" i="1"/>
  <c r="AP21" i="1"/>
  <c r="AQ21" i="1"/>
  <c r="AR21" i="1"/>
  <c r="AS21" i="1"/>
  <c r="AU21" i="1"/>
  <c r="AV21" i="1"/>
  <c r="AW21" i="1"/>
  <c r="AX21" i="1"/>
  <c r="AZ21" i="1"/>
  <c r="BA21" i="1"/>
  <c r="BB21" i="1"/>
  <c r="BC21" i="1"/>
  <c r="K22" i="1"/>
  <c r="L22" i="1"/>
  <c r="M22" i="1"/>
  <c r="N22" i="1"/>
  <c r="Z22" i="1"/>
  <c r="AA22" i="1"/>
  <c r="AB22" i="1"/>
  <c r="AC22" i="1"/>
  <c r="AD22" i="1"/>
  <c r="AL22" i="1"/>
  <c r="AM22" i="1"/>
  <c r="AN22" i="1"/>
  <c r="AP22" i="1"/>
  <c r="AQ22" i="1"/>
  <c r="AR22" i="1"/>
  <c r="AS22" i="1"/>
  <c r="AV22" i="1"/>
  <c r="AW22" i="1"/>
  <c r="AZ22" i="1"/>
  <c r="BA22" i="1"/>
  <c r="BB22" i="1"/>
  <c r="BC22" i="1"/>
  <c r="K23" i="1"/>
  <c r="L23" i="1"/>
  <c r="M23" i="1"/>
  <c r="N23" i="1"/>
  <c r="Z23" i="1"/>
  <c r="AA23" i="1"/>
  <c r="AB23" i="1"/>
  <c r="AC23" i="1"/>
  <c r="AD23" i="1"/>
  <c r="AK23" i="1"/>
  <c r="AL23" i="1"/>
  <c r="AM23" i="1"/>
  <c r="AN23" i="1"/>
  <c r="AP23" i="1"/>
  <c r="AQ23" i="1"/>
  <c r="AR23" i="1"/>
  <c r="AS23" i="1"/>
  <c r="AU23" i="1"/>
  <c r="AV23" i="1"/>
  <c r="AW23" i="1"/>
  <c r="AX23" i="1"/>
  <c r="AZ23" i="1"/>
  <c r="BA23" i="1"/>
  <c r="BB23" i="1"/>
  <c r="BC23" i="1"/>
  <c r="K24" i="1"/>
  <c r="L24" i="1"/>
  <c r="M24" i="1"/>
  <c r="N24" i="1"/>
  <c r="Z24" i="1"/>
  <c r="AA24" i="1"/>
  <c r="AB24" i="1"/>
  <c r="AC24" i="1"/>
  <c r="AD24" i="1"/>
  <c r="AK24" i="1"/>
  <c r="AL24" i="1"/>
  <c r="AM24" i="1"/>
  <c r="AN24" i="1"/>
  <c r="AP24" i="1"/>
  <c r="AQ24" i="1"/>
  <c r="AR24" i="1"/>
  <c r="AS24" i="1"/>
  <c r="AU24" i="1"/>
  <c r="AV24" i="1"/>
  <c r="AW24" i="1"/>
  <c r="AX24" i="1"/>
  <c r="AZ24" i="1"/>
  <c r="BA24" i="1"/>
  <c r="BB24" i="1"/>
  <c r="BC24" i="1"/>
  <c r="K25" i="1"/>
  <c r="L25" i="1"/>
  <c r="M25" i="1"/>
  <c r="N25" i="1"/>
  <c r="Z25" i="1"/>
  <c r="AA25" i="1"/>
  <c r="AB25" i="1"/>
  <c r="AC25" i="1"/>
  <c r="AD25" i="1"/>
  <c r="AK25" i="1"/>
  <c r="AL25" i="1"/>
  <c r="AM25" i="1"/>
  <c r="AN25" i="1"/>
  <c r="AP25" i="1"/>
  <c r="AQ25" i="1"/>
  <c r="AR25" i="1"/>
  <c r="AS25" i="1"/>
  <c r="AU25" i="1"/>
  <c r="AV25" i="1"/>
  <c r="AW25" i="1"/>
  <c r="AX25" i="1"/>
  <c r="AZ25" i="1"/>
  <c r="BA25" i="1"/>
  <c r="BB25" i="1"/>
  <c r="BC25" i="1"/>
  <c r="K26" i="1"/>
  <c r="L26" i="1"/>
  <c r="M26" i="1"/>
  <c r="N26" i="1"/>
  <c r="Z26" i="1"/>
  <c r="AA26" i="1"/>
  <c r="AB26" i="1"/>
  <c r="AC26" i="1"/>
  <c r="AD26" i="1"/>
  <c r="AK26" i="1"/>
  <c r="AL26" i="1"/>
  <c r="AM26" i="1"/>
  <c r="AN26" i="1"/>
  <c r="AP26" i="1"/>
  <c r="AQ26" i="1"/>
  <c r="AR26" i="1"/>
  <c r="AS26" i="1"/>
  <c r="AU26" i="1"/>
  <c r="AW26" i="1"/>
  <c r="AX26" i="1"/>
  <c r="AZ26" i="1"/>
  <c r="BA26" i="1"/>
  <c r="BB26" i="1"/>
  <c r="BC26" i="1"/>
  <c r="AF38" i="1"/>
  <c r="AG38" i="1"/>
  <c r="AH38" i="1"/>
  <c r="AI38" i="1"/>
  <c r="AF39" i="1"/>
  <c r="AG39" i="1"/>
  <c r="AH39" i="1"/>
  <c r="AI39" i="1"/>
  <c r="AF40" i="1"/>
  <c r="AG40" i="1"/>
  <c r="AH40" i="1"/>
  <c r="AI40" i="1"/>
  <c r="AF41" i="1"/>
  <c r="AG41" i="1"/>
  <c r="AH41" i="1"/>
  <c r="AI41" i="1"/>
  <c r="AF42" i="1"/>
  <c r="AG42" i="1"/>
  <c r="AH42" i="1"/>
  <c r="AI42" i="1"/>
  <c r="AF43" i="1"/>
  <c r="AG43" i="1"/>
  <c r="AH43" i="1"/>
  <c r="AI43" i="1"/>
  <c r="AF44" i="1"/>
  <c r="AG44" i="1"/>
  <c r="AH44" i="1"/>
  <c r="AI44" i="1"/>
  <c r="AF45" i="1"/>
  <c r="AG45" i="1"/>
  <c r="AH45" i="1"/>
  <c r="AI45" i="1"/>
  <c r="AF46" i="1"/>
  <c r="AG46" i="1"/>
  <c r="AH46" i="1"/>
  <c r="AI46" i="1"/>
  <c r="AF54" i="1"/>
  <c r="AG54" i="1"/>
  <c r="AH54" i="1"/>
  <c r="AF55" i="1"/>
  <c r="AG55" i="1"/>
  <c r="AH55" i="1"/>
  <c r="AI55" i="1"/>
  <c r="AF89" i="1"/>
  <c r="AG89" i="1"/>
  <c r="AH89" i="1"/>
  <c r="AI89" i="1"/>
  <c r="AF90" i="1"/>
  <c r="AG90" i="1"/>
  <c r="AH90" i="1"/>
  <c r="AI90" i="1"/>
  <c r="AF91" i="1"/>
  <c r="AG91" i="1"/>
  <c r="AH91" i="1"/>
  <c r="AI91" i="1"/>
  <c r="AF92" i="1"/>
  <c r="AG92" i="1"/>
  <c r="AH92" i="1"/>
  <c r="AI92" i="1"/>
  <c r="AF93" i="1"/>
  <c r="AG93" i="1"/>
  <c r="AH93" i="1"/>
  <c r="AI93" i="1"/>
  <c r="AF94" i="1"/>
  <c r="AG94" i="1"/>
  <c r="AH94" i="1"/>
  <c r="AI94" i="1"/>
  <c r="AF95" i="1"/>
  <c r="AG95" i="1"/>
  <c r="AH95" i="1"/>
  <c r="AI95" i="1"/>
  <c r="AF96" i="1"/>
  <c r="AG96" i="1"/>
  <c r="AH96" i="1"/>
  <c r="AI96" i="1"/>
  <c r="AF97" i="1"/>
  <c r="AG97" i="1"/>
  <c r="AH97" i="1"/>
  <c r="AI97" i="1"/>
  <c r="AF98" i="1"/>
  <c r="AG98" i="1"/>
  <c r="AH98" i="1"/>
  <c r="AI98" i="1"/>
  <c r="AF99" i="1"/>
  <c r="AG99" i="1"/>
  <c r="AH99" i="1"/>
  <c r="AI99" i="1"/>
  <c r="AF100" i="1"/>
  <c r="AG100" i="1"/>
  <c r="AH100" i="1"/>
  <c r="AI100" i="1"/>
  <c r="AF101" i="1"/>
  <c r="AG101" i="1"/>
  <c r="AH101" i="1"/>
  <c r="AI101" i="1"/>
  <c r="AF102" i="1"/>
  <c r="AG102" i="1"/>
  <c r="AH102" i="1"/>
  <c r="AI102" i="1"/>
  <c r="AF103" i="1"/>
  <c r="AG103" i="1"/>
  <c r="AH103" i="1"/>
  <c r="AI103" i="1"/>
  <c r="AF104" i="1"/>
  <c r="AF23" i="1" s="1"/>
  <c r="AG104" i="1"/>
  <c r="AG23" i="1" s="1"/>
  <c r="AH104" i="1"/>
  <c r="AH23" i="1" s="1"/>
  <c r="AI104" i="1"/>
  <c r="AI23" i="1" s="1"/>
  <c r="AF105" i="1"/>
  <c r="AG105" i="1"/>
  <c r="AH105" i="1"/>
  <c r="AI105" i="1"/>
  <c r="AF106" i="1"/>
  <c r="AG106" i="1"/>
  <c r="AH106" i="1"/>
  <c r="AI106" i="1"/>
  <c r="AF24" i="1"/>
  <c r="AG24" i="1"/>
  <c r="AH24" i="1"/>
  <c r="AI24" i="1"/>
  <c r="AF110" i="1"/>
  <c r="AF25" i="1" s="1"/>
  <c r="AG110" i="1"/>
  <c r="AG25" i="1" s="1"/>
  <c r="AH110" i="1"/>
  <c r="AH25" i="1" s="1"/>
  <c r="AI110" i="1"/>
  <c r="AI25" i="1" s="1"/>
  <c r="AI37" i="1"/>
  <c r="AH37" i="1"/>
  <c r="AG37" i="1"/>
  <c r="AF37" i="1"/>
  <c r="AI36" i="1"/>
  <c r="AH36" i="1"/>
  <c r="AG36" i="1"/>
  <c r="AF36" i="1"/>
  <c r="AI35" i="1"/>
  <c r="AH35" i="1"/>
  <c r="AG35" i="1"/>
  <c r="AF35" i="1"/>
  <c r="AI34" i="1"/>
  <c r="AH34" i="1"/>
  <c r="AG34" i="1"/>
  <c r="AF34" i="1"/>
  <c r="AI33" i="1"/>
  <c r="AH33" i="1"/>
  <c r="AG33" i="1"/>
  <c r="AF33" i="1"/>
  <c r="AF32" i="1"/>
  <c r="AG32" i="1"/>
  <c r="AH32" i="1"/>
  <c r="AI32" i="1"/>
  <c r="AF31" i="1"/>
  <c r="AG31" i="1"/>
  <c r="AH31" i="1"/>
  <c r="AI31" i="1"/>
  <c r="E30" i="1" l="1"/>
  <c r="E90" i="1"/>
  <c r="E94" i="1"/>
  <c r="E98" i="1"/>
  <c r="E106" i="1"/>
  <c r="E54" i="1"/>
  <c r="E31" i="1"/>
  <c r="E91" i="1"/>
  <c r="E95" i="1"/>
  <c r="E99" i="1"/>
  <c r="E103" i="1"/>
  <c r="E102" i="1"/>
  <c r="E35" i="1"/>
  <c r="E43" i="1"/>
  <c r="AJ53" i="1"/>
  <c r="AF53" i="1"/>
  <c r="AK22" i="1"/>
  <c r="AO26" i="1"/>
  <c r="AJ26" i="1"/>
  <c r="AT24" i="1"/>
  <c r="AO24" i="1"/>
  <c r="AJ24" i="1"/>
  <c r="AT21" i="1"/>
  <c r="AO21" i="1"/>
  <c r="AJ21" i="1"/>
  <c r="O40" i="1"/>
  <c r="E41" i="1"/>
  <c r="O45" i="1"/>
  <c r="E46" i="1"/>
  <c r="O23" i="1"/>
  <c r="E104" i="1"/>
  <c r="O25" i="1"/>
  <c r="E110" i="1"/>
  <c r="AT25" i="1"/>
  <c r="AO25" i="1"/>
  <c r="AJ25" i="1"/>
  <c r="AT23" i="1"/>
  <c r="AO23" i="1"/>
  <c r="AJ23" i="1"/>
  <c r="AO22" i="1"/>
  <c r="AJ22" i="1"/>
  <c r="E34" i="1"/>
  <c r="E36" i="1"/>
  <c r="E42" i="1"/>
  <c r="E44" i="1"/>
  <c r="O53" i="1"/>
  <c r="O22" i="1" s="1"/>
  <c r="E89" i="1"/>
  <c r="O33" i="1"/>
  <c r="E33" i="1" s="1"/>
  <c r="H21" i="1"/>
  <c r="F21" i="1"/>
  <c r="I21" i="1"/>
  <c r="G21" i="1"/>
  <c r="J25" i="1"/>
  <c r="J24" i="1"/>
  <c r="J23" i="1"/>
  <c r="J22" i="1"/>
  <c r="J21" i="1"/>
  <c r="J26" i="1"/>
  <c r="F47" i="1"/>
  <c r="F28" i="1" s="1"/>
  <c r="G111" i="1"/>
  <c r="G26" i="1" s="1"/>
  <c r="G47" i="1"/>
  <c r="G28" i="1" s="1"/>
  <c r="H47" i="1"/>
  <c r="H28" i="1" s="1"/>
  <c r="H111" i="1"/>
  <c r="H26" i="1" s="1"/>
  <c r="F111" i="1"/>
  <c r="F26" i="1" s="1"/>
  <c r="F53" i="1"/>
  <c r="F22" i="1" s="1"/>
  <c r="G53" i="1"/>
  <c r="G22" i="1" s="1"/>
  <c r="H53" i="1"/>
  <c r="H22" i="1" s="1"/>
  <c r="AB20" i="1"/>
  <c r="AY47" i="1"/>
  <c r="AY28" i="1" s="1"/>
  <c r="AY21" i="1" s="1"/>
  <c r="AF47" i="1"/>
  <c r="Y53" i="1"/>
  <c r="Y22" i="1" s="1"/>
  <c r="AG47" i="1"/>
  <c r="M20" i="1"/>
  <c r="AY53" i="1"/>
  <c r="AY22" i="1" s="1"/>
  <c r="AI111" i="1"/>
  <c r="AI26" i="1" s="1"/>
  <c r="AI47" i="1"/>
  <c r="Z20" i="1"/>
  <c r="K20" i="1"/>
  <c r="AF111" i="1"/>
  <c r="AF26" i="1" s="1"/>
  <c r="AA20" i="1"/>
  <c r="L20" i="1"/>
  <c r="O26" i="1"/>
  <c r="AH111" i="1"/>
  <c r="AH26" i="1" s="1"/>
  <c r="AH47" i="1"/>
  <c r="AC20" i="1"/>
  <c r="N20" i="1"/>
  <c r="Y47" i="1"/>
  <c r="Y28" i="1" s="1"/>
  <c r="Y21" i="1" s="1"/>
  <c r="AG22" i="1"/>
  <c r="Y111" i="1"/>
  <c r="Y26" i="1" s="1"/>
  <c r="AY111" i="1"/>
  <c r="AY26" i="1" s="1"/>
  <c r="AH22" i="1"/>
  <c r="AF22" i="1"/>
  <c r="AE106" i="1"/>
  <c r="AE105" i="1"/>
  <c r="AE40" i="1"/>
  <c r="AE37" i="1"/>
  <c r="AE101" i="1"/>
  <c r="AE95" i="1"/>
  <c r="AE90" i="1"/>
  <c r="AE24" i="1"/>
  <c r="AE32" i="1"/>
  <c r="AE36" i="1"/>
  <c r="AE44" i="1"/>
  <c r="AE55" i="1"/>
  <c r="AE93" i="1"/>
  <c r="AE97" i="1"/>
  <c r="AE33" i="1"/>
  <c r="AE41" i="1"/>
  <c r="AE45" i="1"/>
  <c r="AE91" i="1"/>
  <c r="AE94" i="1"/>
  <c r="AE98" i="1"/>
  <c r="AE102" i="1"/>
  <c r="AE34" i="1"/>
  <c r="AE38" i="1"/>
  <c r="AE42" i="1"/>
  <c r="AE46" i="1"/>
  <c r="AE99" i="1"/>
  <c r="AE103" i="1"/>
  <c r="AE39" i="1"/>
  <c r="AE43" i="1"/>
  <c r="AE89" i="1"/>
  <c r="AE92" i="1"/>
  <c r="AE96" i="1"/>
  <c r="AE100" i="1"/>
  <c r="AE104" i="1"/>
  <c r="AE23" i="1" s="1"/>
  <c r="AE31" i="1"/>
  <c r="AE35" i="1"/>
  <c r="AE110" i="1"/>
  <c r="AE25" i="1" s="1"/>
  <c r="AI30" i="1"/>
  <c r="AH30" i="1"/>
  <c r="AG30" i="1"/>
  <c r="AF30" i="1"/>
  <c r="AE30" i="1"/>
  <c r="AI29" i="1"/>
  <c r="AH29" i="1"/>
  <c r="AG29" i="1"/>
  <c r="AF29" i="1"/>
  <c r="AE29" i="1"/>
  <c r="E24" i="1" l="1"/>
  <c r="O39" i="1"/>
  <c r="E40" i="1"/>
  <c r="O28" i="1"/>
  <c r="H20" i="1"/>
  <c r="E23" i="1"/>
  <c r="E25" i="1"/>
  <c r="E53" i="1"/>
  <c r="G20" i="1"/>
  <c r="F20" i="1"/>
  <c r="I20" i="1"/>
  <c r="Y45" i="1"/>
  <c r="AI28" i="1"/>
  <c r="AI21" i="1" s="1"/>
  <c r="AG28" i="1"/>
  <c r="AG21" i="1" s="1"/>
  <c r="AE47" i="1"/>
  <c r="AE28" i="1" s="1"/>
  <c r="AE21" i="1" s="1"/>
  <c r="AF28" i="1"/>
  <c r="AF21" i="1" s="1"/>
  <c r="J20" i="1"/>
  <c r="J2" i="1" s="1"/>
  <c r="Y20" i="1"/>
  <c r="H9" i="1"/>
  <c r="AH28" i="1"/>
  <c r="AH21" i="1" s="1"/>
  <c r="AZ20" i="1"/>
  <c r="BC20" i="1"/>
  <c r="AK20" i="1"/>
  <c r="AS20" i="1"/>
  <c r="AR20" i="1"/>
  <c r="AN20" i="1"/>
  <c r="BB20" i="1"/>
  <c r="AL20" i="1"/>
  <c r="AP20" i="1"/>
  <c r="AQ20" i="1"/>
  <c r="AM20" i="1"/>
  <c r="O21" i="1" l="1"/>
  <c r="O38" i="1"/>
  <c r="E39" i="1"/>
  <c r="AO20" i="1"/>
  <c r="AJ20" i="1"/>
  <c r="AJ2" i="1" s="1"/>
  <c r="BA20" i="1"/>
  <c r="AY20" i="1" s="1"/>
  <c r="O37" i="1" l="1"/>
  <c r="E37" i="1" s="1"/>
  <c r="E38" i="1"/>
  <c r="AU20" i="1"/>
  <c r="AW20" i="1"/>
  <c r="AH20" i="1" s="1"/>
  <c r="AF20" i="1" l="1"/>
  <c r="C19" i="1"/>
  <c r="AX54" i="1" l="1"/>
  <c r="AG111" i="1"/>
  <c r="AG26" i="1" s="1"/>
  <c r="AV26" i="1"/>
  <c r="AV20" i="1" l="1"/>
  <c r="AG20" i="1" s="1"/>
  <c r="AT26" i="1"/>
  <c r="AX53" i="1"/>
  <c r="AI53" i="1" s="1"/>
  <c r="AT54" i="1"/>
  <c r="AI54" i="1"/>
  <c r="AE111" i="1"/>
  <c r="AE26" i="1" s="1"/>
  <c r="AI22" i="1" l="1"/>
  <c r="AE54" i="1"/>
  <c r="AT53" i="1"/>
  <c r="AE53" i="1" s="1"/>
  <c r="AX22" i="1"/>
  <c r="T57" i="1"/>
  <c r="E57" i="1" s="1"/>
  <c r="I57" i="1"/>
  <c r="I111" i="1"/>
  <c r="AE22" i="1" l="1"/>
  <c r="AX20" i="1"/>
  <c r="AT22" i="1"/>
  <c r="I45" i="1"/>
  <c r="T20" i="1"/>
  <c r="I26" i="1"/>
  <c r="I47" i="1"/>
  <c r="I28" i="1" s="1"/>
  <c r="T111" i="1"/>
  <c r="T47" i="1"/>
  <c r="E47" i="1" s="1"/>
  <c r="T55" i="1"/>
  <c r="E55" i="1" s="1"/>
  <c r="I53" i="1"/>
  <c r="I22" i="1" s="1"/>
  <c r="T26" i="1" l="1"/>
  <c r="E26" i="1" s="1"/>
  <c r="E111" i="1"/>
  <c r="AI20" i="1"/>
  <c r="AT20" i="1"/>
  <c r="E20" i="1"/>
  <c r="E2" i="1" s="1"/>
  <c r="T28" i="1"/>
  <c r="T45" i="1"/>
  <c r="E45" i="1" s="1"/>
  <c r="T22" i="1"/>
  <c r="E22" i="1" s="1"/>
  <c r="AE20" i="1" l="1"/>
  <c r="AE2" i="1" s="1"/>
  <c r="T21" i="1"/>
  <c r="E21" i="1" s="1"/>
  <c r="E28" i="1"/>
</calcChain>
</file>

<file path=xl/sharedStrings.xml><?xml version="1.0" encoding="utf-8"?>
<sst xmlns="http://schemas.openxmlformats.org/spreadsheetml/2006/main" count="475" uniqueCount="298">
  <si>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</si>
  <si>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</si>
  <si>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</si>
  <si>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</si>
  <si>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</si>
  <si>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</si>
  <si>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</si>
  <si>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</si>
  <si>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</si>
  <si>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</si>
  <si>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</si>
  <si>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</si>
  <si>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</si>
  <si>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</si>
  <si>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</si>
  <si>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</si>
  <si>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</si>
  <si>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</si>
  <si>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</si>
  <si>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</si>
  <si>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</si>
  <si>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</si>
  <si>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</si>
  <si>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</si>
  <si>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</si>
  <si>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</si>
  <si>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</si>
  <si>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</si>
  <si>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</si>
  <si>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</si>
  <si>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</si>
  <si>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</si>
  <si>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</si>
  <si>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</si>
  <si>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</si>
  <si>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</si>
  <si>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</si>
  <si>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</si>
  <si>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</si>
  <si>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</si>
  <si>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</si>
  <si>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</si>
  <si>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</si>
  <si>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</si>
  <si>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</si>
  <si>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</si>
  <si>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</si>
  <si>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</si>
  <si>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</si>
  <si>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</si>
  <si>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</si>
  <si>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</si>
  <si>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</si>
  <si>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</si>
  <si>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</si>
  <si>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</si>
  <si>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</si>
  <si>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</si>
  <si>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</si>
  <si>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</si>
  <si>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</si>
  <si>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</si>
  <si>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</si>
  <si>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</si>
  <si>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</si>
  <si>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</si>
  <si>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</si>
  <si>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</si>
  <si>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</si>
  <si>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</si>
  <si>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</si>
  <si>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</si>
  <si>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</si>
  <si>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</si>
  <si>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</si>
  <si>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</si>
  <si>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</si>
  <si>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</si>
  <si>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</si>
  <si>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</si>
  <si>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</si>
  <si>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</si>
  <si>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</si>
  <si>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</si>
  <si>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</si>
  <si>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</si>
  <si>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</si>
  <si>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</si>
  <si>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</si>
  <si>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</si>
  <si>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</si>
  <si>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</si>
  <si>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</si>
  <si>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</si>
  <si>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</si>
  <si>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</si>
  <si>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</si>
  <si>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</si>
  <si>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</si>
  <si>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</si>
  <si>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</si>
  <si>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</si>
  <si>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</si>
  <si>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</si>
  <si>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</si>
  <si>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</si>
  <si>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</si>
  <si>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</si>
  <si>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</si>
  <si>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</si>
  <si>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</si>
  <si>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</si>
  <si>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</si>
  <si>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</si>
  <si>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</si>
  <si>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</si>
  <si>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</si>
  <si>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</si>
  <si>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</si>
  <si>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</si>
  <si>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</si>
  <si>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</si>
  <si>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</si>
  <si>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</si>
  <si>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</si>
  <si>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</si>
  <si>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</si>
  <si>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</si>
  <si>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</si>
  <si>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</si>
  <si>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</si>
  <si>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</si>
  <si>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</si>
  <si>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</si>
  <si>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</si>
  <si>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</si>
  <si>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</si>
  <si>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</si>
  <si>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</si>
  <si>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</si>
  <si>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</si>
  <si>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</si>
  <si>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</si>
  <si>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color theme="1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</si>
  <si>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</si>
  <si>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</si>
  <si>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</si>
  <si>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</si>
  <si>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</si>
  <si>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</si>
  <si>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</si>
  <si>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</si>
  <si>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</si>
  <si>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</si>
  <si>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</si>
  <si>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</si>
  <si>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</si>
  <si>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</si>
  <si>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</si>
  <si>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</si>
  <si>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</si>
  <si>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</si>
  <si>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</si>
  <si>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</si>
  <si>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</si>
  <si>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</si>
  <si>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</si>
  <si>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</si>
  <si>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</si>
  <si>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</si>
  <si>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</si>
  <si>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</si>
  <si>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</si>
  <si>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</si>
  <si>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</si>
  <si>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</si>
  <si>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</si>
  <si>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</si>
  <si>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</si>
  <si>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</si>
  <si>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</si>
  <si>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</si>
  <si>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</si>
  <si>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</si>
  <si>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</si>
  <si>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</si>
  <si>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</si>
  <si>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</si>
  <si>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</si>
  <si>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</si>
  <si>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</si>
  <si>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</si>
  <si>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</si>
  <si>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Год раскрытия информации: 2022 год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</si>
  <si>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</si>
  <si>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</si>
  <si>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</si>
  <si>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</si>
  <si>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</si>
  <si>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</si>
  <si>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</si>
  <si>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</si>
  <si>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</si>
  <si>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</si>
  <si>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</si>
  <si>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</si>
  <si>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</si>
  <si>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</si>
  <si>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</si>
  <si>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</si>
  <si>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</si>
  <si>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</si>
  <si>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</si>
  <si>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</si>
  <si>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</si>
  <si>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</si>
  <si>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</si>
  <si>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</si>
  <si>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</si>
  <si>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</si>
  <si>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</si>
  <si>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</si>
  <si>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</si>
  <si>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</si>
  <si>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</si>
  <si>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</si>
  <si>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</si>
  <si>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</si>
  <si>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</si>
  <si>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</si>
  <si>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</si>
  <si>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</si>
  <si>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</si>
  <si>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</si>
  <si>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</si>
  <si>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</si>
  <si>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</si>
  <si>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</si>
  <si>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</si>
  <si>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</si>
  <si>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</si>
  <si>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</si>
  <si>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</si>
  <si>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</si>
  <si>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</si>
  <si>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</si>
  <si>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</si>
  <si>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</si>
  <si>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</si>
  <si>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</si>
  <si>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</si>
  <si>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</si>
  <si>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</si>
  <si>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</si>
  <si>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</si>
  <si>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</si>
  <si>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</si>
  <si>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</si>
  <si>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</si>
  <si>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</si>
  <si>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</si>
  <si>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</si>
  <si>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</si>
  <si>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</si>
  <si>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</si>
  <si>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</si>
  <si>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</si>
  <si>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</si>
  <si>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</si>
  <si>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</si>
  <si>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</si>
  <si>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</si>
  <si>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</si>
  <si>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</si>
  <si>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</si>
  <si>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</si>
  <si>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</si>
  <si>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</si>
  <si>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</si>
  <si>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</si>
  <si>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</si>
  <si>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</si>
  <si>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</si>
  <si>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</si>
  <si>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</si>
  <si>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</si>
  <si>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</si>
  <si>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</si>
  <si>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</si>
  <si>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</si>
  <si>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</si>
  <si>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нд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</si>
  <si>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</si>
  <si>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</si>
  <si>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</si>
  <si>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за II квартал  2022 года</t>
  </si>
  <si>
    <t>Реконструкция ограждения на ПС 220 кВ Дружная</t>
  </si>
  <si>
    <t>Реконструкция ограждения на ПС 220 кВ Строительная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</si>
</sst>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15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6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</cellStyleXfs>
  <cellXfs count="111">
    <xf numFmtId="0" fontId="0" fillId="0" borderId="0" xfId="0"/>
    <xf numFmtId="0" fontId="3" fillId="0" borderId="0" xfId="2" applyFont="1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4" fillId="0" borderId="0" xfId="0" applyFont="1" applyFill="1" applyAlignment="1"/>
    <xf numFmtId="0" fontId="3" fillId="0" borderId="0" xfId="0" applyFont="1" applyFill="1"/>
    <xf numFmtId="0" fontId="3" fillId="0" borderId="0" xfId="0" applyFont="1"/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1" xfId="2" applyFont="1" applyFill="1" applyBorder="1" applyAlignment="1">
      <alignment horizontal="center" textRotation="90" wrapText="1"/>
    </xf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0" xfId="2" applyNumberFormat="1" applyFont="1"/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4" fillId="0" borderId="0" xfId="6" applyFont="1" applyFill="1" applyBorder="1" applyAlignment="1"/>
    <xf numFmtId="164" fontId="3" fillId="0" borderId="0" xfId="2" applyNumberFormat="1" applyFont="1"/>
    <xf numFmtId="164" fontId="3" fillId="0" borderId="0" xfId="1" applyFont="1"/>
    <xf numFmtId="49" fontId="34" fillId="25" borderId="1" xfId="3" applyNumberFormat="1" applyFont="1" applyFill="1" applyBorder="1" applyAlignment="1">
      <alignment horizontal="center" vertical="center"/>
    </xf>
    <xf numFmtId="0" fontId="34" fillId="25" borderId="1" xfId="3" applyFont="1" applyFill="1" applyBorder="1" applyAlignment="1">
      <alignment horizontal="left" vertical="center" wrapText="1"/>
    </xf>
    <xf numFmtId="0" fontId="34" fillId="25" borderId="1" xfId="2" applyFont="1" applyFill="1" applyBorder="1" applyAlignment="1">
      <alignment horizontal="center" vertical="center"/>
    </xf>
    <xf numFmtId="49" fontId="34" fillId="26" borderId="1" xfId="3" applyNumberFormat="1" applyFont="1" applyFill="1" applyBorder="1" applyAlignment="1">
      <alignment horizontal="center" vertical="center"/>
    </xf>
    <xf numFmtId="0" fontId="34" fillId="26" borderId="1" xfId="3" applyFont="1" applyFill="1" applyBorder="1" applyAlignment="1">
      <alignment horizontal="left" vertical="center" wrapText="1"/>
    </xf>
    <xf numFmtId="0" fontId="34" fillId="26" borderId="1" xfId="2" applyFont="1" applyFill="1" applyBorder="1" applyAlignment="1">
      <alignment horizontal="center" vertical="center"/>
    </xf>
    <xf numFmtId="49" fontId="34" fillId="27" borderId="1" xfId="3" applyNumberFormat="1" applyFont="1" applyFill="1" applyBorder="1" applyAlignment="1">
      <alignment horizontal="center" vertical="center"/>
    </xf>
    <xf numFmtId="0" fontId="34" fillId="27" borderId="1" xfId="3" applyFont="1" applyFill="1" applyBorder="1" applyAlignment="1">
      <alignment horizontal="left" vertical="center" wrapText="1"/>
    </xf>
    <xf numFmtId="0" fontId="34" fillId="27" borderId="1" xfId="2" applyFont="1" applyFill="1" applyBorder="1" applyAlignment="1">
      <alignment horizontal="center" vertical="center"/>
    </xf>
    <xf numFmtId="49" fontId="34" fillId="28" borderId="1" xfId="3" applyNumberFormat="1" applyFont="1" applyFill="1" applyBorder="1" applyAlignment="1">
      <alignment horizontal="center" vertical="center"/>
    </xf>
    <xf numFmtId="0" fontId="34" fillId="28" borderId="1" xfId="3" applyFont="1" applyFill="1" applyBorder="1" applyAlignment="1">
      <alignment horizontal="left" vertical="center" wrapText="1"/>
    </xf>
    <xf numFmtId="0" fontId="34" fillId="28" borderId="1" xfId="2" applyFont="1" applyFill="1" applyBorder="1" applyAlignment="1">
      <alignment horizontal="center" vertical="center"/>
    </xf>
    <xf numFmtId="49" fontId="34" fillId="29" borderId="1" xfId="3" applyNumberFormat="1" applyFont="1" applyFill="1" applyBorder="1" applyAlignment="1">
      <alignment horizontal="center" vertical="center"/>
    </xf>
    <xf numFmtId="0" fontId="34" fillId="29" borderId="1" xfId="3" applyFont="1" applyFill="1" applyBorder="1" applyAlignment="1">
      <alignment horizontal="left" vertical="center" wrapText="1"/>
    </xf>
    <xf numFmtId="0" fontId="34" fillId="29" borderId="1" xfId="2" applyFont="1" applyFill="1" applyBorder="1" applyAlignment="1">
      <alignment horizontal="center" vertical="center"/>
    </xf>
    <xf numFmtId="49" fontId="34" fillId="0" borderId="1" xfId="3" applyNumberFormat="1" applyFont="1" applyFill="1" applyBorder="1" applyAlignment="1">
      <alignment horizontal="center" vertical="center"/>
    </xf>
    <xf numFmtId="0" fontId="34" fillId="0" borderId="1" xfId="3" applyFont="1" applyFill="1" applyBorder="1" applyAlignment="1">
      <alignment horizontal="left" vertical="center" wrapText="1"/>
    </xf>
    <xf numFmtId="0" fontId="34" fillId="0" borderId="1" xfId="2" applyFont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164" fontId="34" fillId="28" borderId="1" xfId="2" applyNumberFormat="1" applyFont="1" applyFill="1" applyBorder="1" applyAlignment="1">
      <alignment horizontal="center" vertical="center"/>
    </xf>
    <xf numFmtId="164" fontId="34" fillId="29" borderId="1" xfId="1" applyFont="1" applyFill="1" applyBorder="1" applyAlignment="1">
      <alignment horizontal="center" vertical="center"/>
    </xf>
    <xf numFmtId="164" fontId="34" fillId="28" borderId="1" xfId="1" applyFont="1" applyFill="1" applyBorder="1" applyAlignment="1">
      <alignment horizontal="center" vertical="center"/>
    </xf>
    <xf numFmtId="0" fontId="3" fillId="30" borderId="0" xfId="2" applyFont="1" applyFill="1"/>
    <xf numFmtId="164" fontId="3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3" fillId="0" borderId="0" xfId="2" applyNumberFormat="1" applyFont="1" applyFill="1"/>
    <xf numFmtId="164" fontId="4" fillId="0" borderId="0" xfId="0" applyNumberFormat="1" applyFont="1" applyFill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164" fontId="34" fillId="25" borderId="1" xfId="1" applyFont="1" applyFill="1" applyBorder="1" applyAlignment="1">
      <alignment horizontal="center" vertical="center"/>
    </xf>
    <xf numFmtId="164" fontId="34" fillId="26" borderId="1" xfId="1" applyFont="1" applyFill="1" applyBorder="1" applyAlignment="1">
      <alignment horizontal="center" vertical="center"/>
    </xf>
    <xf numFmtId="164" fontId="3" fillId="27" borderId="1" xfId="1" applyFont="1" applyFill="1" applyBorder="1" applyAlignment="1">
      <alignment horizontal="center" vertical="center"/>
    </xf>
    <xf numFmtId="164" fontId="34" fillId="28" borderId="1" xfId="464" applyNumberFormat="1" applyFont="1" applyFill="1" applyBorder="1" applyAlignment="1">
      <alignment horizontal="center" vertical="center"/>
    </xf>
    <xf numFmtId="164" fontId="34" fillId="29" borderId="1" xfId="464" applyNumberFormat="1" applyFont="1" applyFill="1" applyBorder="1" applyAlignment="1">
      <alignment horizontal="center" vertical="center"/>
    </xf>
    <xf numFmtId="164" fontId="34" fillId="0" borderId="1" xfId="1" applyFont="1" applyFill="1" applyBorder="1" applyAlignment="1">
      <alignment horizontal="center" vertical="center"/>
    </xf>
    <xf numFmtId="164" fontId="3" fillId="29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64" fontId="34" fillId="25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164" fontId="4" fillId="0" borderId="0" xfId="1" applyFont="1" applyFill="1" applyAlignment="1"/>
    <xf numFmtId="164" fontId="4" fillId="0" borderId="0" xfId="1" applyFont="1" applyFill="1" applyAlignment="1">
      <alignment wrapText="1"/>
    </xf>
    <xf numFmtId="164" fontId="6" fillId="0" borderId="0" xfId="1" applyFont="1" applyAlignment="1">
      <alignment vertical="center"/>
    </xf>
    <xf numFmtId="164" fontId="7" fillId="0" borderId="0" xfId="1" applyFont="1" applyAlignment="1">
      <alignment vertical="top"/>
    </xf>
    <xf numFmtId="164" fontId="3" fillId="0" borderId="0" xfId="1" applyFont="1" applyFill="1"/>
    <xf numFmtId="164" fontId="4" fillId="0" borderId="0" xfId="1" applyFont="1" applyFill="1" applyAlignment="1">
      <alignment horizontal="center"/>
    </xf>
    <xf numFmtId="164" fontId="3" fillId="0" borderId="0" xfId="1" applyFont="1" applyFill="1" applyAlignment="1"/>
    <xf numFmtId="0" fontId="4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164" fontId="36" fillId="0" borderId="0" xfId="1" applyFont="1" applyFill="1"/>
    <xf numFmtId="0" fontId="36" fillId="0" borderId="0" xfId="2" applyFont="1" applyFill="1"/>
    <xf numFmtId="164" fontId="36" fillId="0" borderId="0" xfId="2" applyNumberFormat="1" applyFont="1" applyFill="1"/>
    <xf numFmtId="164" fontId="36" fillId="0" borderId="0" xfId="1" applyFont="1"/>
    <xf numFmtId="164" fontId="36" fillId="0" borderId="0" xfId="2" applyNumberFormat="1" applyFont="1"/>
    <xf numFmtId="0" fontId="7" fillId="0" borderId="1" xfId="3" applyNumberFormat="1" applyFont="1" applyFill="1" applyBorder="1" applyAlignment="1">
      <alignment horizontal="left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/>
    <xf numFmtId="0" fontId="3" fillId="0" borderId="1" xfId="2" applyNumberFormat="1" applyFont="1" applyFill="1" applyBorder="1" applyAlignment="1">
      <alignment horizontal="center" vertical="center"/>
    </xf>
    <xf numFmtId="164" fontId="34" fillId="0" borderId="1" xfId="464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30" borderId="0" xfId="0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0" fontId="4" fillId="3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6" fillId="30" borderId="0" xfId="3" applyFont="1" applyFill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7" fillId="30" borderId="0" xfId="3" applyFont="1" applyFill="1" applyAlignment="1">
      <alignment horizontal="center" vertical="top"/>
    </xf>
    <xf numFmtId="0" fontId="3" fillId="0" borderId="2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30" borderId="0" xfId="0" applyFont="1" applyFill="1" applyAlignment="1">
      <alignment horizontal="center"/>
    </xf>
    <xf numFmtId="0" fontId="3" fillId="0" borderId="0" xfId="2" applyFont="1" applyAlignment="1">
      <alignment horizontal="center" wrapText="1"/>
    </xf>
    <xf numFmtId="0" fontId="3" fillId="30" borderId="0" xfId="2" applyFont="1" applyFill="1" applyAlignment="1">
      <alignment horizont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30" borderId="1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3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6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815_1115476076715_10_5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</sheetNames>
    <sheetDataSet>
      <sheetData sheetId="0">
        <row r="19">
          <cell r="L19">
            <v>50.239997983000002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U151"/>
  <sheetViews>
    <sheetView tabSelected="1" view="pageBreakPreview" zoomScale="55" zoomScaleNormal="55" zoomScaleSheetLayoutView="55" workbookViewId="0">
      <pane xSplit="2" ySplit="19" topLeftCell="C20" activePane="bottomRight" state="frozen"/>
      <selection pane="topRight" activeCell="C1" sqref="C1"/>
      <selection pane="bottomLeft" activeCell="A20" sqref="A20"/>
      <selection pane="bottomRight" activeCell="S20" sqref="S20"/>
    </sheetView>
  </sheetViews>
  <sheetFormatPr defaultRowHeight="15.75" x14ac:dyDescent="0.25"/>
  <cols>
    <col min="1" max="1" width="10.5" style="1" customWidth="1"/>
    <col min="2" max="2" width="35.75" style="1" customWidth="1"/>
    <col min="3" max="3" width="22.375" style="1" customWidth="1"/>
    <col min="4" max="4" width="14.75" style="1" customWidth="1"/>
    <col min="5" max="5" width="12" style="2" customWidth="1"/>
    <col min="6" max="6" width="12.25" style="2" customWidth="1"/>
    <col min="7" max="7" width="14.875" style="2" customWidth="1"/>
    <col min="8" max="8" width="12" style="2" customWidth="1"/>
    <col min="9" max="9" width="10" style="2" customWidth="1"/>
    <col min="10" max="10" width="11.375" style="2" customWidth="1"/>
    <col min="11" max="11" width="10" style="2" customWidth="1"/>
    <col min="12" max="12" width="14.875" style="2" customWidth="1"/>
    <col min="13" max="14" width="10" style="2" customWidth="1"/>
    <col min="15" max="16" width="13.375" style="2" customWidth="1"/>
    <col min="17" max="17" width="10.875" style="2" customWidth="1"/>
    <col min="18" max="19" width="13.375" style="2" customWidth="1"/>
    <col min="20" max="20" width="10.875" style="2" customWidth="1"/>
    <col min="21" max="21" width="13.5" style="2" customWidth="1"/>
    <col min="22" max="22" width="13.75" style="2" customWidth="1"/>
    <col min="23" max="24" width="13.375" style="2" customWidth="1"/>
    <col min="25" max="25" width="8.125" style="1" customWidth="1"/>
    <col min="26" max="27" width="8.875" style="1" customWidth="1"/>
    <col min="28" max="28" width="8.75" style="1" customWidth="1"/>
    <col min="29" max="29" width="7.75" style="1" customWidth="1"/>
    <col min="30" max="30" width="10" style="1" customWidth="1"/>
    <col min="31" max="35" width="10.5" style="1" customWidth="1"/>
    <col min="36" max="36" width="12.125" style="1" customWidth="1"/>
    <col min="37" max="40" width="10.5" style="1" customWidth="1"/>
    <col min="41" max="41" width="13.375" style="1" customWidth="1"/>
    <col min="42" max="42" width="8.25" style="1" customWidth="1"/>
    <col min="43" max="43" width="10.5" style="1" customWidth="1"/>
    <col min="44" max="44" width="10.625" style="1" customWidth="1"/>
    <col min="45" max="45" width="13.375" style="1" customWidth="1"/>
    <col min="46" max="46" width="12.25" style="1" customWidth="1"/>
    <col min="47" max="47" width="11.875" style="1" customWidth="1"/>
    <col min="48" max="49" width="9.25" style="1" customWidth="1"/>
    <col min="50" max="50" width="10.25" style="1" customWidth="1"/>
    <col min="51" max="51" width="7.75" style="1" customWidth="1"/>
    <col min="52" max="52" width="8" style="1" customWidth="1"/>
    <col min="53" max="53" width="10.875" style="1" customWidth="1"/>
    <col min="54" max="54" width="7.5" style="1" customWidth="1"/>
    <col min="55" max="55" width="7.75" style="1" customWidth="1"/>
    <col min="56" max="56" width="13.125" style="24" customWidth="1"/>
    <col min="57" max="57" width="12.75" style="1" customWidth="1"/>
    <col min="58" max="58" width="13" style="1" bestFit="1" customWidth="1"/>
    <col min="59" max="59" width="14.125" style="1" bestFit="1" customWidth="1"/>
    <col min="60" max="61" width="13" style="1" bestFit="1" customWidth="1"/>
    <col min="62" max="273" width="8.75" style="1"/>
    <col min="274" max="274" width="36.875" style="1" bestFit="1" customWidth="1"/>
    <col min="275" max="275" width="7.125" style="1" customWidth="1"/>
    <col min="276" max="276" width="6" style="1" customWidth="1"/>
    <col min="277" max="277" width="5.75" style="1" customWidth="1"/>
    <col min="278" max="278" width="10.5" style="1" customWidth="1"/>
    <col min="279" max="279" width="7.5" style="1" customWidth="1"/>
    <col min="280" max="280" width="6.375" style="1" customWidth="1"/>
    <col min="281" max="281" width="6.5" style="1" customWidth="1"/>
    <col min="282" max="282" width="6.375" style="1" customWidth="1"/>
    <col min="283" max="283" width="7.875" style="1" customWidth="1"/>
    <col min="284" max="284" width="7.75" style="1" customWidth="1"/>
    <col min="285" max="288" width="6.5" style="1" customWidth="1"/>
    <col min="289" max="289" width="6.875" style="1" customWidth="1"/>
    <col min="290" max="290" width="8.75" style="1"/>
    <col min="291" max="291" width="6.125" style="1" customWidth="1"/>
    <col min="292" max="292" width="7.5" style="1" customWidth="1"/>
    <col min="293" max="293" width="7.625" style="1" customWidth="1"/>
    <col min="294" max="294" width="7.75" style="1" customWidth="1"/>
    <col min="295" max="295" width="10.125" style="1" bestFit="1" customWidth="1"/>
    <col min="296" max="296" width="12" style="1" customWidth="1"/>
    <col min="297" max="297" width="10.25" style="1" bestFit="1" customWidth="1"/>
    <col min="298" max="298" width="8.75" style="1" bestFit="1" customWidth="1"/>
    <col min="299" max="299" width="7.75" style="1" customWidth="1"/>
    <col min="300" max="300" width="9.125" style="1" customWidth="1"/>
    <col min="301" max="301" width="9.875" style="1" customWidth="1"/>
    <col min="302" max="302" width="7.75" style="1" customWidth="1"/>
    <col min="303" max="303" width="9.375" style="1" customWidth="1"/>
    <col min="304" max="304" width="8.75" style="1"/>
    <col min="305" max="305" width="5.875" style="1" customWidth="1"/>
    <col min="306" max="306" width="7.125" style="1" customWidth="1"/>
    <col min="307" max="307" width="8.125" style="1" customWidth="1"/>
    <col min="308" max="308" width="10.25" style="1" customWidth="1"/>
    <col min="309" max="529" width="8.75" style="1"/>
    <col min="530" max="530" width="36.875" style="1" bestFit="1" customWidth="1"/>
    <col min="531" max="531" width="7.125" style="1" customWidth="1"/>
    <col min="532" max="532" width="6" style="1" customWidth="1"/>
    <col min="533" max="533" width="5.75" style="1" customWidth="1"/>
    <col min="534" max="534" width="10.5" style="1" customWidth="1"/>
    <col min="535" max="535" width="7.5" style="1" customWidth="1"/>
    <col min="536" max="536" width="6.375" style="1" customWidth="1"/>
    <col min="537" max="537" width="6.5" style="1" customWidth="1"/>
    <col min="538" max="538" width="6.375" style="1" customWidth="1"/>
    <col min="539" max="539" width="7.875" style="1" customWidth="1"/>
    <col min="540" max="540" width="7.75" style="1" customWidth="1"/>
    <col min="541" max="544" width="6.5" style="1" customWidth="1"/>
    <col min="545" max="545" width="6.875" style="1" customWidth="1"/>
    <col min="546" max="546" width="8.75" style="1"/>
    <col min="547" max="547" width="6.125" style="1" customWidth="1"/>
    <col min="548" max="548" width="7.5" style="1" customWidth="1"/>
    <col min="549" max="549" width="7.625" style="1" customWidth="1"/>
    <col min="550" max="550" width="7.75" style="1" customWidth="1"/>
    <col min="551" max="551" width="10.125" style="1" bestFit="1" customWidth="1"/>
    <col min="552" max="552" width="12" style="1" customWidth="1"/>
    <col min="553" max="553" width="10.25" style="1" bestFit="1" customWidth="1"/>
    <col min="554" max="554" width="8.75" style="1" bestFit="1" customWidth="1"/>
    <col min="555" max="555" width="7.75" style="1" customWidth="1"/>
    <col min="556" max="556" width="9.125" style="1" customWidth="1"/>
    <col min="557" max="557" width="9.875" style="1" customWidth="1"/>
    <col min="558" max="558" width="7.75" style="1" customWidth="1"/>
    <col min="559" max="559" width="9.375" style="1" customWidth="1"/>
    <col min="560" max="560" width="8.75" style="1"/>
    <col min="561" max="561" width="5.875" style="1" customWidth="1"/>
    <col min="562" max="562" width="7.125" style="1" customWidth="1"/>
    <col min="563" max="563" width="8.125" style="1" customWidth="1"/>
    <col min="564" max="564" width="10.25" style="1" customWidth="1"/>
    <col min="565" max="785" width="8.75" style="1"/>
    <col min="786" max="786" width="36.875" style="1" bestFit="1" customWidth="1"/>
    <col min="787" max="787" width="7.125" style="1" customWidth="1"/>
    <col min="788" max="788" width="6" style="1" customWidth="1"/>
    <col min="789" max="789" width="5.75" style="1" customWidth="1"/>
    <col min="790" max="790" width="10.5" style="1" customWidth="1"/>
    <col min="791" max="791" width="7.5" style="1" customWidth="1"/>
    <col min="792" max="792" width="6.375" style="1" customWidth="1"/>
    <col min="793" max="793" width="6.5" style="1" customWidth="1"/>
    <col min="794" max="794" width="6.375" style="1" customWidth="1"/>
    <col min="795" max="795" width="7.875" style="1" customWidth="1"/>
    <col min="796" max="796" width="7.75" style="1" customWidth="1"/>
    <col min="797" max="800" width="6.5" style="1" customWidth="1"/>
    <col min="801" max="801" width="6.875" style="1" customWidth="1"/>
    <col min="802" max="802" width="8.75" style="1"/>
    <col min="803" max="803" width="6.125" style="1" customWidth="1"/>
    <col min="804" max="804" width="7.5" style="1" customWidth="1"/>
    <col min="805" max="805" width="7.625" style="1" customWidth="1"/>
    <col min="806" max="806" width="7.75" style="1" customWidth="1"/>
    <col min="807" max="807" width="10.125" style="1" bestFit="1" customWidth="1"/>
    <col min="808" max="808" width="12" style="1" customWidth="1"/>
    <col min="809" max="809" width="10.25" style="1" bestFit="1" customWidth="1"/>
    <col min="810" max="810" width="8.75" style="1" bestFit="1" customWidth="1"/>
    <col min="811" max="811" width="7.75" style="1" customWidth="1"/>
    <col min="812" max="812" width="9.125" style="1" customWidth="1"/>
    <col min="813" max="813" width="9.875" style="1" customWidth="1"/>
    <col min="814" max="814" width="7.75" style="1" customWidth="1"/>
    <col min="815" max="815" width="9.375" style="1" customWidth="1"/>
    <col min="816" max="816" width="8.75" style="1"/>
    <col min="817" max="817" width="5.875" style="1" customWidth="1"/>
    <col min="818" max="818" width="7.125" style="1" customWidth="1"/>
    <col min="819" max="819" width="8.125" style="1" customWidth="1"/>
    <col min="820" max="820" width="10.25" style="1" customWidth="1"/>
    <col min="821" max="1041" width="8.75" style="1"/>
    <col min="1042" max="1042" width="36.875" style="1" bestFit="1" customWidth="1"/>
    <col min="1043" max="1043" width="7.125" style="1" customWidth="1"/>
    <col min="1044" max="1044" width="6" style="1" customWidth="1"/>
    <col min="1045" max="1045" width="5.75" style="1" customWidth="1"/>
    <col min="1046" max="1046" width="10.5" style="1" customWidth="1"/>
    <col min="1047" max="1047" width="7.5" style="1" customWidth="1"/>
    <col min="1048" max="1048" width="6.375" style="1" customWidth="1"/>
    <col min="1049" max="1049" width="6.5" style="1" customWidth="1"/>
    <col min="1050" max="1050" width="6.375" style="1" customWidth="1"/>
    <col min="1051" max="1051" width="7.875" style="1" customWidth="1"/>
    <col min="1052" max="1052" width="7.75" style="1" customWidth="1"/>
    <col min="1053" max="1056" width="6.5" style="1" customWidth="1"/>
    <col min="1057" max="1057" width="6.875" style="1" customWidth="1"/>
    <col min="1058" max="1058" width="8.75" style="1"/>
    <col min="1059" max="1059" width="6.125" style="1" customWidth="1"/>
    <col min="1060" max="1060" width="7.5" style="1" customWidth="1"/>
    <col min="1061" max="1061" width="7.625" style="1" customWidth="1"/>
    <col min="1062" max="1062" width="7.75" style="1" customWidth="1"/>
    <col min="1063" max="1063" width="10.125" style="1" bestFit="1" customWidth="1"/>
    <col min="1064" max="1064" width="12" style="1" customWidth="1"/>
    <col min="1065" max="1065" width="10.25" style="1" bestFit="1" customWidth="1"/>
    <col min="1066" max="1066" width="8.75" style="1" bestFit="1" customWidth="1"/>
    <col min="1067" max="1067" width="7.75" style="1" customWidth="1"/>
    <col min="1068" max="1068" width="9.125" style="1" customWidth="1"/>
    <col min="1069" max="1069" width="9.875" style="1" customWidth="1"/>
    <col min="1070" max="1070" width="7.75" style="1" customWidth="1"/>
    <col min="1071" max="1071" width="9.375" style="1" customWidth="1"/>
    <col min="1072" max="1072" width="8.75" style="1"/>
    <col min="1073" max="1073" width="5.875" style="1" customWidth="1"/>
    <col min="1074" max="1074" width="7.125" style="1" customWidth="1"/>
    <col min="1075" max="1075" width="8.125" style="1" customWidth="1"/>
    <col min="1076" max="1076" width="10.25" style="1" customWidth="1"/>
    <col min="1077" max="1297" width="8.75" style="1"/>
    <col min="1298" max="1298" width="36.875" style="1" bestFit="1" customWidth="1"/>
    <col min="1299" max="1299" width="7.125" style="1" customWidth="1"/>
    <col min="1300" max="1300" width="6" style="1" customWidth="1"/>
    <col min="1301" max="1301" width="5.75" style="1" customWidth="1"/>
    <col min="1302" max="1302" width="10.5" style="1" customWidth="1"/>
    <col min="1303" max="1303" width="7.5" style="1" customWidth="1"/>
    <col min="1304" max="1304" width="6.375" style="1" customWidth="1"/>
    <col min="1305" max="1305" width="6.5" style="1" customWidth="1"/>
    <col min="1306" max="1306" width="6.375" style="1" customWidth="1"/>
    <col min="1307" max="1307" width="7.875" style="1" customWidth="1"/>
    <col min="1308" max="1308" width="7.75" style="1" customWidth="1"/>
    <col min="1309" max="1312" width="6.5" style="1" customWidth="1"/>
    <col min="1313" max="1313" width="6.875" style="1" customWidth="1"/>
    <col min="1314" max="1314" width="8.75" style="1"/>
    <col min="1315" max="1315" width="6.125" style="1" customWidth="1"/>
    <col min="1316" max="1316" width="7.5" style="1" customWidth="1"/>
    <col min="1317" max="1317" width="7.625" style="1" customWidth="1"/>
    <col min="1318" max="1318" width="7.75" style="1" customWidth="1"/>
    <col min="1319" max="1319" width="10.125" style="1" bestFit="1" customWidth="1"/>
    <col min="1320" max="1320" width="12" style="1" customWidth="1"/>
    <col min="1321" max="1321" width="10.25" style="1" bestFit="1" customWidth="1"/>
    <col min="1322" max="1322" width="8.75" style="1" bestFit="1" customWidth="1"/>
    <col min="1323" max="1323" width="7.75" style="1" customWidth="1"/>
    <col min="1324" max="1324" width="9.125" style="1" customWidth="1"/>
    <col min="1325" max="1325" width="9.875" style="1" customWidth="1"/>
    <col min="1326" max="1326" width="7.75" style="1" customWidth="1"/>
    <col min="1327" max="1327" width="9.375" style="1" customWidth="1"/>
    <col min="1328" max="1328" width="8.75" style="1"/>
    <col min="1329" max="1329" width="5.875" style="1" customWidth="1"/>
    <col min="1330" max="1330" width="7.125" style="1" customWidth="1"/>
    <col min="1331" max="1331" width="8.125" style="1" customWidth="1"/>
    <col min="1332" max="1332" width="10.25" style="1" customWidth="1"/>
    <col min="1333" max="1553" width="8.75" style="1"/>
    <col min="1554" max="1554" width="36.875" style="1" bestFit="1" customWidth="1"/>
    <col min="1555" max="1555" width="7.125" style="1" customWidth="1"/>
    <col min="1556" max="1556" width="6" style="1" customWidth="1"/>
    <col min="1557" max="1557" width="5.75" style="1" customWidth="1"/>
    <col min="1558" max="1558" width="10.5" style="1" customWidth="1"/>
    <col min="1559" max="1559" width="7.5" style="1" customWidth="1"/>
    <col min="1560" max="1560" width="6.375" style="1" customWidth="1"/>
    <col min="1561" max="1561" width="6.5" style="1" customWidth="1"/>
    <col min="1562" max="1562" width="6.375" style="1" customWidth="1"/>
    <col min="1563" max="1563" width="7.875" style="1" customWidth="1"/>
    <col min="1564" max="1564" width="7.75" style="1" customWidth="1"/>
    <col min="1565" max="1568" width="6.5" style="1" customWidth="1"/>
    <col min="1569" max="1569" width="6.875" style="1" customWidth="1"/>
    <col min="1570" max="1570" width="8.75" style="1"/>
    <col min="1571" max="1571" width="6.125" style="1" customWidth="1"/>
    <col min="1572" max="1572" width="7.5" style="1" customWidth="1"/>
    <col min="1573" max="1573" width="7.625" style="1" customWidth="1"/>
    <col min="1574" max="1574" width="7.75" style="1" customWidth="1"/>
    <col min="1575" max="1575" width="10.125" style="1" bestFit="1" customWidth="1"/>
    <col min="1576" max="1576" width="12" style="1" customWidth="1"/>
    <col min="1577" max="1577" width="10.25" style="1" bestFit="1" customWidth="1"/>
    <col min="1578" max="1578" width="8.75" style="1" bestFit="1" customWidth="1"/>
    <col min="1579" max="1579" width="7.75" style="1" customWidth="1"/>
    <col min="1580" max="1580" width="9.125" style="1" customWidth="1"/>
    <col min="1581" max="1581" width="9.875" style="1" customWidth="1"/>
    <col min="1582" max="1582" width="7.75" style="1" customWidth="1"/>
    <col min="1583" max="1583" width="9.375" style="1" customWidth="1"/>
    <col min="1584" max="1584" width="8.75" style="1"/>
    <col min="1585" max="1585" width="5.875" style="1" customWidth="1"/>
    <col min="1586" max="1586" width="7.125" style="1" customWidth="1"/>
    <col min="1587" max="1587" width="8.125" style="1" customWidth="1"/>
    <col min="1588" max="1588" width="10.25" style="1" customWidth="1"/>
    <col min="1589" max="1809" width="8.75" style="1"/>
    <col min="1810" max="1810" width="36.875" style="1" bestFit="1" customWidth="1"/>
    <col min="1811" max="1811" width="7.125" style="1" customWidth="1"/>
    <col min="1812" max="1812" width="6" style="1" customWidth="1"/>
    <col min="1813" max="1813" width="5.75" style="1" customWidth="1"/>
    <col min="1814" max="1814" width="10.5" style="1" customWidth="1"/>
    <col min="1815" max="1815" width="7.5" style="1" customWidth="1"/>
    <col min="1816" max="1816" width="6.375" style="1" customWidth="1"/>
    <col min="1817" max="1817" width="6.5" style="1" customWidth="1"/>
    <col min="1818" max="1818" width="6.375" style="1" customWidth="1"/>
    <col min="1819" max="1819" width="7.875" style="1" customWidth="1"/>
    <col min="1820" max="1820" width="7.75" style="1" customWidth="1"/>
    <col min="1821" max="1824" width="6.5" style="1" customWidth="1"/>
    <col min="1825" max="1825" width="6.875" style="1" customWidth="1"/>
    <col min="1826" max="1826" width="8.75" style="1"/>
    <col min="1827" max="1827" width="6.125" style="1" customWidth="1"/>
    <col min="1828" max="1828" width="7.5" style="1" customWidth="1"/>
    <col min="1829" max="1829" width="7.625" style="1" customWidth="1"/>
    <col min="1830" max="1830" width="7.75" style="1" customWidth="1"/>
    <col min="1831" max="1831" width="10.125" style="1" bestFit="1" customWidth="1"/>
    <col min="1832" max="1832" width="12" style="1" customWidth="1"/>
    <col min="1833" max="1833" width="10.25" style="1" bestFit="1" customWidth="1"/>
    <col min="1834" max="1834" width="8.75" style="1" bestFit="1" customWidth="1"/>
    <col min="1835" max="1835" width="7.75" style="1" customWidth="1"/>
    <col min="1836" max="1836" width="9.125" style="1" customWidth="1"/>
    <col min="1837" max="1837" width="9.875" style="1" customWidth="1"/>
    <col min="1838" max="1838" width="7.75" style="1" customWidth="1"/>
    <col min="1839" max="1839" width="9.375" style="1" customWidth="1"/>
    <col min="1840" max="1840" width="8.75" style="1"/>
    <col min="1841" max="1841" width="5.875" style="1" customWidth="1"/>
    <col min="1842" max="1842" width="7.125" style="1" customWidth="1"/>
    <col min="1843" max="1843" width="8.125" style="1" customWidth="1"/>
    <col min="1844" max="1844" width="10.25" style="1" customWidth="1"/>
    <col min="1845" max="2065" width="8.75" style="1"/>
    <col min="2066" max="2066" width="36.875" style="1" bestFit="1" customWidth="1"/>
    <col min="2067" max="2067" width="7.125" style="1" customWidth="1"/>
    <col min="2068" max="2068" width="6" style="1" customWidth="1"/>
    <col min="2069" max="2069" width="5.75" style="1" customWidth="1"/>
    <col min="2070" max="2070" width="10.5" style="1" customWidth="1"/>
    <col min="2071" max="2071" width="7.5" style="1" customWidth="1"/>
    <col min="2072" max="2072" width="6.375" style="1" customWidth="1"/>
    <col min="2073" max="2073" width="6.5" style="1" customWidth="1"/>
    <col min="2074" max="2074" width="6.375" style="1" customWidth="1"/>
    <col min="2075" max="2075" width="7.875" style="1" customWidth="1"/>
    <col min="2076" max="2076" width="7.75" style="1" customWidth="1"/>
    <col min="2077" max="2080" width="6.5" style="1" customWidth="1"/>
    <col min="2081" max="2081" width="6.875" style="1" customWidth="1"/>
    <col min="2082" max="2082" width="8.75" style="1"/>
    <col min="2083" max="2083" width="6.125" style="1" customWidth="1"/>
    <col min="2084" max="2084" width="7.5" style="1" customWidth="1"/>
    <col min="2085" max="2085" width="7.625" style="1" customWidth="1"/>
    <col min="2086" max="2086" width="7.75" style="1" customWidth="1"/>
    <col min="2087" max="2087" width="10.125" style="1" bestFit="1" customWidth="1"/>
    <col min="2088" max="2088" width="12" style="1" customWidth="1"/>
    <col min="2089" max="2089" width="10.25" style="1" bestFit="1" customWidth="1"/>
    <col min="2090" max="2090" width="8.75" style="1" bestFit="1" customWidth="1"/>
    <col min="2091" max="2091" width="7.75" style="1" customWidth="1"/>
    <col min="2092" max="2092" width="9.125" style="1" customWidth="1"/>
    <col min="2093" max="2093" width="9.875" style="1" customWidth="1"/>
    <col min="2094" max="2094" width="7.75" style="1" customWidth="1"/>
    <col min="2095" max="2095" width="9.375" style="1" customWidth="1"/>
    <col min="2096" max="2096" width="8.75" style="1"/>
    <col min="2097" max="2097" width="5.875" style="1" customWidth="1"/>
    <col min="2098" max="2098" width="7.125" style="1" customWidth="1"/>
    <col min="2099" max="2099" width="8.125" style="1" customWidth="1"/>
    <col min="2100" max="2100" width="10.25" style="1" customWidth="1"/>
    <col min="2101" max="2321" width="8.75" style="1"/>
    <col min="2322" max="2322" width="36.875" style="1" bestFit="1" customWidth="1"/>
    <col min="2323" max="2323" width="7.125" style="1" customWidth="1"/>
    <col min="2324" max="2324" width="6" style="1" customWidth="1"/>
    <col min="2325" max="2325" width="5.75" style="1" customWidth="1"/>
    <col min="2326" max="2326" width="10.5" style="1" customWidth="1"/>
    <col min="2327" max="2327" width="7.5" style="1" customWidth="1"/>
    <col min="2328" max="2328" width="6.375" style="1" customWidth="1"/>
    <col min="2329" max="2329" width="6.5" style="1" customWidth="1"/>
    <col min="2330" max="2330" width="6.375" style="1" customWidth="1"/>
    <col min="2331" max="2331" width="7.875" style="1" customWidth="1"/>
    <col min="2332" max="2332" width="7.75" style="1" customWidth="1"/>
    <col min="2333" max="2336" width="6.5" style="1" customWidth="1"/>
    <col min="2337" max="2337" width="6.875" style="1" customWidth="1"/>
    <col min="2338" max="2338" width="8.75" style="1"/>
    <col min="2339" max="2339" width="6.125" style="1" customWidth="1"/>
    <col min="2340" max="2340" width="7.5" style="1" customWidth="1"/>
    <col min="2341" max="2341" width="7.625" style="1" customWidth="1"/>
    <col min="2342" max="2342" width="7.75" style="1" customWidth="1"/>
    <col min="2343" max="2343" width="10.125" style="1" bestFit="1" customWidth="1"/>
    <col min="2344" max="2344" width="12" style="1" customWidth="1"/>
    <col min="2345" max="2345" width="10.25" style="1" bestFit="1" customWidth="1"/>
    <col min="2346" max="2346" width="8.75" style="1" bestFit="1" customWidth="1"/>
    <col min="2347" max="2347" width="7.75" style="1" customWidth="1"/>
    <col min="2348" max="2348" width="9.125" style="1" customWidth="1"/>
    <col min="2349" max="2349" width="9.875" style="1" customWidth="1"/>
    <col min="2350" max="2350" width="7.75" style="1" customWidth="1"/>
    <col min="2351" max="2351" width="9.375" style="1" customWidth="1"/>
    <col min="2352" max="2352" width="8.75" style="1"/>
    <col min="2353" max="2353" width="5.875" style="1" customWidth="1"/>
    <col min="2354" max="2354" width="7.125" style="1" customWidth="1"/>
    <col min="2355" max="2355" width="8.125" style="1" customWidth="1"/>
    <col min="2356" max="2356" width="10.25" style="1" customWidth="1"/>
    <col min="2357" max="2577" width="8.75" style="1"/>
    <col min="2578" max="2578" width="36.875" style="1" bestFit="1" customWidth="1"/>
    <col min="2579" max="2579" width="7.125" style="1" customWidth="1"/>
    <col min="2580" max="2580" width="6" style="1" customWidth="1"/>
    <col min="2581" max="2581" width="5.75" style="1" customWidth="1"/>
    <col min="2582" max="2582" width="10.5" style="1" customWidth="1"/>
    <col min="2583" max="2583" width="7.5" style="1" customWidth="1"/>
    <col min="2584" max="2584" width="6.375" style="1" customWidth="1"/>
    <col min="2585" max="2585" width="6.5" style="1" customWidth="1"/>
    <col min="2586" max="2586" width="6.375" style="1" customWidth="1"/>
    <col min="2587" max="2587" width="7.875" style="1" customWidth="1"/>
    <col min="2588" max="2588" width="7.75" style="1" customWidth="1"/>
    <col min="2589" max="2592" width="6.5" style="1" customWidth="1"/>
    <col min="2593" max="2593" width="6.875" style="1" customWidth="1"/>
    <col min="2594" max="2594" width="8.75" style="1"/>
    <col min="2595" max="2595" width="6.125" style="1" customWidth="1"/>
    <col min="2596" max="2596" width="7.5" style="1" customWidth="1"/>
    <col min="2597" max="2597" width="7.625" style="1" customWidth="1"/>
    <col min="2598" max="2598" width="7.75" style="1" customWidth="1"/>
    <col min="2599" max="2599" width="10.125" style="1" bestFit="1" customWidth="1"/>
    <col min="2600" max="2600" width="12" style="1" customWidth="1"/>
    <col min="2601" max="2601" width="10.25" style="1" bestFit="1" customWidth="1"/>
    <col min="2602" max="2602" width="8.75" style="1" bestFit="1" customWidth="1"/>
    <col min="2603" max="2603" width="7.75" style="1" customWidth="1"/>
    <col min="2604" max="2604" width="9.125" style="1" customWidth="1"/>
    <col min="2605" max="2605" width="9.875" style="1" customWidth="1"/>
    <col min="2606" max="2606" width="7.75" style="1" customWidth="1"/>
    <col min="2607" max="2607" width="9.375" style="1" customWidth="1"/>
    <col min="2608" max="2608" width="8.75" style="1"/>
    <col min="2609" max="2609" width="5.875" style="1" customWidth="1"/>
    <col min="2610" max="2610" width="7.125" style="1" customWidth="1"/>
    <col min="2611" max="2611" width="8.125" style="1" customWidth="1"/>
    <col min="2612" max="2612" width="10.25" style="1" customWidth="1"/>
    <col min="2613" max="2833" width="8.75" style="1"/>
    <col min="2834" max="2834" width="36.875" style="1" bestFit="1" customWidth="1"/>
    <col min="2835" max="2835" width="7.125" style="1" customWidth="1"/>
    <col min="2836" max="2836" width="6" style="1" customWidth="1"/>
    <col min="2837" max="2837" width="5.75" style="1" customWidth="1"/>
    <col min="2838" max="2838" width="10.5" style="1" customWidth="1"/>
    <col min="2839" max="2839" width="7.5" style="1" customWidth="1"/>
    <col min="2840" max="2840" width="6.375" style="1" customWidth="1"/>
    <col min="2841" max="2841" width="6.5" style="1" customWidth="1"/>
    <col min="2842" max="2842" width="6.375" style="1" customWidth="1"/>
    <col min="2843" max="2843" width="7.875" style="1" customWidth="1"/>
    <col min="2844" max="2844" width="7.75" style="1" customWidth="1"/>
    <col min="2845" max="2848" width="6.5" style="1" customWidth="1"/>
    <col min="2849" max="2849" width="6.875" style="1" customWidth="1"/>
    <col min="2850" max="2850" width="8.75" style="1"/>
    <col min="2851" max="2851" width="6.125" style="1" customWidth="1"/>
    <col min="2852" max="2852" width="7.5" style="1" customWidth="1"/>
    <col min="2853" max="2853" width="7.625" style="1" customWidth="1"/>
    <col min="2854" max="2854" width="7.75" style="1" customWidth="1"/>
    <col min="2855" max="2855" width="10.125" style="1" bestFit="1" customWidth="1"/>
    <col min="2856" max="2856" width="12" style="1" customWidth="1"/>
    <col min="2857" max="2857" width="10.25" style="1" bestFit="1" customWidth="1"/>
    <col min="2858" max="2858" width="8.75" style="1" bestFit="1" customWidth="1"/>
    <col min="2859" max="2859" width="7.75" style="1" customWidth="1"/>
    <col min="2860" max="2860" width="9.125" style="1" customWidth="1"/>
    <col min="2861" max="2861" width="9.875" style="1" customWidth="1"/>
    <col min="2862" max="2862" width="7.75" style="1" customWidth="1"/>
    <col min="2863" max="2863" width="9.375" style="1" customWidth="1"/>
    <col min="2864" max="2864" width="8.75" style="1"/>
    <col min="2865" max="2865" width="5.875" style="1" customWidth="1"/>
    <col min="2866" max="2866" width="7.125" style="1" customWidth="1"/>
    <col min="2867" max="2867" width="8.125" style="1" customWidth="1"/>
    <col min="2868" max="2868" width="10.25" style="1" customWidth="1"/>
    <col min="2869" max="3089" width="8.75" style="1"/>
    <col min="3090" max="3090" width="36.875" style="1" bestFit="1" customWidth="1"/>
    <col min="3091" max="3091" width="7.125" style="1" customWidth="1"/>
    <col min="3092" max="3092" width="6" style="1" customWidth="1"/>
    <col min="3093" max="3093" width="5.75" style="1" customWidth="1"/>
    <col min="3094" max="3094" width="10.5" style="1" customWidth="1"/>
    <col min="3095" max="3095" width="7.5" style="1" customWidth="1"/>
    <col min="3096" max="3096" width="6.375" style="1" customWidth="1"/>
    <col min="3097" max="3097" width="6.5" style="1" customWidth="1"/>
    <col min="3098" max="3098" width="6.375" style="1" customWidth="1"/>
    <col min="3099" max="3099" width="7.875" style="1" customWidth="1"/>
    <col min="3100" max="3100" width="7.75" style="1" customWidth="1"/>
    <col min="3101" max="3104" width="6.5" style="1" customWidth="1"/>
    <col min="3105" max="3105" width="6.875" style="1" customWidth="1"/>
    <col min="3106" max="3106" width="8.75" style="1"/>
    <col min="3107" max="3107" width="6.125" style="1" customWidth="1"/>
    <col min="3108" max="3108" width="7.5" style="1" customWidth="1"/>
    <col min="3109" max="3109" width="7.625" style="1" customWidth="1"/>
    <col min="3110" max="3110" width="7.75" style="1" customWidth="1"/>
    <col min="3111" max="3111" width="10.125" style="1" bestFit="1" customWidth="1"/>
    <col min="3112" max="3112" width="12" style="1" customWidth="1"/>
    <col min="3113" max="3113" width="10.25" style="1" bestFit="1" customWidth="1"/>
    <col min="3114" max="3114" width="8.75" style="1" bestFit="1" customWidth="1"/>
    <col min="3115" max="3115" width="7.75" style="1" customWidth="1"/>
    <col min="3116" max="3116" width="9.125" style="1" customWidth="1"/>
    <col min="3117" max="3117" width="9.875" style="1" customWidth="1"/>
    <col min="3118" max="3118" width="7.75" style="1" customWidth="1"/>
    <col min="3119" max="3119" width="9.375" style="1" customWidth="1"/>
    <col min="3120" max="3120" width="8.75" style="1"/>
    <col min="3121" max="3121" width="5.875" style="1" customWidth="1"/>
    <col min="3122" max="3122" width="7.125" style="1" customWidth="1"/>
    <col min="3123" max="3123" width="8.125" style="1" customWidth="1"/>
    <col min="3124" max="3124" width="10.25" style="1" customWidth="1"/>
    <col min="3125" max="3345" width="8.75" style="1"/>
    <col min="3346" max="3346" width="36.875" style="1" bestFit="1" customWidth="1"/>
    <col min="3347" max="3347" width="7.125" style="1" customWidth="1"/>
    <col min="3348" max="3348" width="6" style="1" customWidth="1"/>
    <col min="3349" max="3349" width="5.75" style="1" customWidth="1"/>
    <col min="3350" max="3350" width="10.5" style="1" customWidth="1"/>
    <col min="3351" max="3351" width="7.5" style="1" customWidth="1"/>
    <col min="3352" max="3352" width="6.375" style="1" customWidth="1"/>
    <col min="3353" max="3353" width="6.5" style="1" customWidth="1"/>
    <col min="3354" max="3354" width="6.375" style="1" customWidth="1"/>
    <col min="3355" max="3355" width="7.875" style="1" customWidth="1"/>
    <col min="3356" max="3356" width="7.75" style="1" customWidth="1"/>
    <col min="3357" max="3360" width="6.5" style="1" customWidth="1"/>
    <col min="3361" max="3361" width="6.875" style="1" customWidth="1"/>
    <col min="3362" max="3362" width="8.75" style="1"/>
    <col min="3363" max="3363" width="6.125" style="1" customWidth="1"/>
    <col min="3364" max="3364" width="7.5" style="1" customWidth="1"/>
    <col min="3365" max="3365" width="7.625" style="1" customWidth="1"/>
    <col min="3366" max="3366" width="7.75" style="1" customWidth="1"/>
    <col min="3367" max="3367" width="10.125" style="1" bestFit="1" customWidth="1"/>
    <col min="3368" max="3368" width="12" style="1" customWidth="1"/>
    <col min="3369" max="3369" width="10.25" style="1" bestFit="1" customWidth="1"/>
    <col min="3370" max="3370" width="8.75" style="1" bestFit="1" customWidth="1"/>
    <col min="3371" max="3371" width="7.75" style="1" customWidth="1"/>
    <col min="3372" max="3372" width="9.125" style="1" customWidth="1"/>
    <col min="3373" max="3373" width="9.875" style="1" customWidth="1"/>
    <col min="3374" max="3374" width="7.75" style="1" customWidth="1"/>
    <col min="3375" max="3375" width="9.375" style="1" customWidth="1"/>
    <col min="3376" max="3376" width="8.75" style="1"/>
    <col min="3377" max="3377" width="5.875" style="1" customWidth="1"/>
    <col min="3378" max="3378" width="7.125" style="1" customWidth="1"/>
    <col min="3379" max="3379" width="8.125" style="1" customWidth="1"/>
    <col min="3380" max="3380" width="10.25" style="1" customWidth="1"/>
    <col min="3381" max="3601" width="8.75" style="1"/>
    <col min="3602" max="3602" width="36.875" style="1" bestFit="1" customWidth="1"/>
    <col min="3603" max="3603" width="7.125" style="1" customWidth="1"/>
    <col min="3604" max="3604" width="6" style="1" customWidth="1"/>
    <col min="3605" max="3605" width="5.75" style="1" customWidth="1"/>
    <col min="3606" max="3606" width="10.5" style="1" customWidth="1"/>
    <col min="3607" max="3607" width="7.5" style="1" customWidth="1"/>
    <col min="3608" max="3608" width="6.375" style="1" customWidth="1"/>
    <col min="3609" max="3609" width="6.5" style="1" customWidth="1"/>
    <col min="3610" max="3610" width="6.375" style="1" customWidth="1"/>
    <col min="3611" max="3611" width="7.875" style="1" customWidth="1"/>
    <col min="3612" max="3612" width="7.75" style="1" customWidth="1"/>
    <col min="3613" max="3616" width="6.5" style="1" customWidth="1"/>
    <col min="3617" max="3617" width="6.875" style="1" customWidth="1"/>
    <col min="3618" max="3618" width="8.75" style="1"/>
    <col min="3619" max="3619" width="6.125" style="1" customWidth="1"/>
    <col min="3620" max="3620" width="7.5" style="1" customWidth="1"/>
    <col min="3621" max="3621" width="7.625" style="1" customWidth="1"/>
    <col min="3622" max="3622" width="7.75" style="1" customWidth="1"/>
    <col min="3623" max="3623" width="10.125" style="1" bestFit="1" customWidth="1"/>
    <col min="3624" max="3624" width="12" style="1" customWidth="1"/>
    <col min="3625" max="3625" width="10.25" style="1" bestFit="1" customWidth="1"/>
    <col min="3626" max="3626" width="8.75" style="1" bestFit="1" customWidth="1"/>
    <col min="3627" max="3627" width="7.75" style="1" customWidth="1"/>
    <col min="3628" max="3628" width="9.125" style="1" customWidth="1"/>
    <col min="3629" max="3629" width="9.875" style="1" customWidth="1"/>
    <col min="3630" max="3630" width="7.75" style="1" customWidth="1"/>
    <col min="3631" max="3631" width="9.375" style="1" customWidth="1"/>
    <col min="3632" max="3632" width="8.75" style="1"/>
    <col min="3633" max="3633" width="5.875" style="1" customWidth="1"/>
    <col min="3634" max="3634" width="7.125" style="1" customWidth="1"/>
    <col min="3635" max="3635" width="8.125" style="1" customWidth="1"/>
    <col min="3636" max="3636" width="10.25" style="1" customWidth="1"/>
    <col min="3637" max="3857" width="8.75" style="1"/>
    <col min="3858" max="3858" width="36.875" style="1" bestFit="1" customWidth="1"/>
    <col min="3859" max="3859" width="7.125" style="1" customWidth="1"/>
    <col min="3860" max="3860" width="6" style="1" customWidth="1"/>
    <col min="3861" max="3861" width="5.75" style="1" customWidth="1"/>
    <col min="3862" max="3862" width="10.5" style="1" customWidth="1"/>
    <col min="3863" max="3863" width="7.5" style="1" customWidth="1"/>
    <col min="3864" max="3864" width="6.375" style="1" customWidth="1"/>
    <col min="3865" max="3865" width="6.5" style="1" customWidth="1"/>
    <col min="3866" max="3866" width="6.375" style="1" customWidth="1"/>
    <col min="3867" max="3867" width="7.875" style="1" customWidth="1"/>
    <col min="3868" max="3868" width="7.75" style="1" customWidth="1"/>
    <col min="3869" max="3872" width="6.5" style="1" customWidth="1"/>
    <col min="3873" max="3873" width="6.875" style="1" customWidth="1"/>
    <col min="3874" max="3874" width="8.75" style="1"/>
    <col min="3875" max="3875" width="6.125" style="1" customWidth="1"/>
    <col min="3876" max="3876" width="7.5" style="1" customWidth="1"/>
    <col min="3877" max="3877" width="7.625" style="1" customWidth="1"/>
    <col min="3878" max="3878" width="7.75" style="1" customWidth="1"/>
    <col min="3879" max="3879" width="10.125" style="1" bestFit="1" customWidth="1"/>
    <col min="3880" max="3880" width="12" style="1" customWidth="1"/>
    <col min="3881" max="3881" width="10.25" style="1" bestFit="1" customWidth="1"/>
    <col min="3882" max="3882" width="8.75" style="1" bestFit="1" customWidth="1"/>
    <col min="3883" max="3883" width="7.75" style="1" customWidth="1"/>
    <col min="3884" max="3884" width="9.125" style="1" customWidth="1"/>
    <col min="3885" max="3885" width="9.875" style="1" customWidth="1"/>
    <col min="3886" max="3886" width="7.75" style="1" customWidth="1"/>
    <col min="3887" max="3887" width="9.375" style="1" customWidth="1"/>
    <col min="3888" max="3888" width="8.75" style="1"/>
    <col min="3889" max="3889" width="5.875" style="1" customWidth="1"/>
    <col min="3890" max="3890" width="7.125" style="1" customWidth="1"/>
    <col min="3891" max="3891" width="8.125" style="1" customWidth="1"/>
    <col min="3892" max="3892" width="10.25" style="1" customWidth="1"/>
    <col min="3893" max="4113" width="8.75" style="1"/>
    <col min="4114" max="4114" width="36.875" style="1" bestFit="1" customWidth="1"/>
    <col min="4115" max="4115" width="7.125" style="1" customWidth="1"/>
    <col min="4116" max="4116" width="6" style="1" customWidth="1"/>
    <col min="4117" max="4117" width="5.75" style="1" customWidth="1"/>
    <col min="4118" max="4118" width="10.5" style="1" customWidth="1"/>
    <col min="4119" max="4119" width="7.5" style="1" customWidth="1"/>
    <col min="4120" max="4120" width="6.375" style="1" customWidth="1"/>
    <col min="4121" max="4121" width="6.5" style="1" customWidth="1"/>
    <col min="4122" max="4122" width="6.375" style="1" customWidth="1"/>
    <col min="4123" max="4123" width="7.875" style="1" customWidth="1"/>
    <col min="4124" max="4124" width="7.75" style="1" customWidth="1"/>
    <col min="4125" max="4128" width="6.5" style="1" customWidth="1"/>
    <col min="4129" max="4129" width="6.875" style="1" customWidth="1"/>
    <col min="4130" max="4130" width="8.75" style="1"/>
    <col min="4131" max="4131" width="6.125" style="1" customWidth="1"/>
    <col min="4132" max="4132" width="7.5" style="1" customWidth="1"/>
    <col min="4133" max="4133" width="7.625" style="1" customWidth="1"/>
    <col min="4134" max="4134" width="7.75" style="1" customWidth="1"/>
    <col min="4135" max="4135" width="10.125" style="1" bestFit="1" customWidth="1"/>
    <col min="4136" max="4136" width="12" style="1" customWidth="1"/>
    <col min="4137" max="4137" width="10.25" style="1" bestFit="1" customWidth="1"/>
    <col min="4138" max="4138" width="8.75" style="1" bestFit="1" customWidth="1"/>
    <col min="4139" max="4139" width="7.75" style="1" customWidth="1"/>
    <col min="4140" max="4140" width="9.125" style="1" customWidth="1"/>
    <col min="4141" max="4141" width="9.875" style="1" customWidth="1"/>
    <col min="4142" max="4142" width="7.75" style="1" customWidth="1"/>
    <col min="4143" max="4143" width="9.375" style="1" customWidth="1"/>
    <col min="4144" max="4144" width="8.75" style="1"/>
    <col min="4145" max="4145" width="5.875" style="1" customWidth="1"/>
    <col min="4146" max="4146" width="7.125" style="1" customWidth="1"/>
    <col min="4147" max="4147" width="8.125" style="1" customWidth="1"/>
    <col min="4148" max="4148" width="10.25" style="1" customWidth="1"/>
    <col min="4149" max="4369" width="8.75" style="1"/>
    <col min="4370" max="4370" width="36.875" style="1" bestFit="1" customWidth="1"/>
    <col min="4371" max="4371" width="7.125" style="1" customWidth="1"/>
    <col min="4372" max="4372" width="6" style="1" customWidth="1"/>
    <col min="4373" max="4373" width="5.75" style="1" customWidth="1"/>
    <col min="4374" max="4374" width="10.5" style="1" customWidth="1"/>
    <col min="4375" max="4375" width="7.5" style="1" customWidth="1"/>
    <col min="4376" max="4376" width="6.375" style="1" customWidth="1"/>
    <col min="4377" max="4377" width="6.5" style="1" customWidth="1"/>
    <col min="4378" max="4378" width="6.375" style="1" customWidth="1"/>
    <col min="4379" max="4379" width="7.875" style="1" customWidth="1"/>
    <col min="4380" max="4380" width="7.75" style="1" customWidth="1"/>
    <col min="4381" max="4384" width="6.5" style="1" customWidth="1"/>
    <col min="4385" max="4385" width="6.875" style="1" customWidth="1"/>
    <col min="4386" max="4386" width="8.75" style="1"/>
    <col min="4387" max="4387" width="6.125" style="1" customWidth="1"/>
    <col min="4388" max="4388" width="7.5" style="1" customWidth="1"/>
    <col min="4389" max="4389" width="7.625" style="1" customWidth="1"/>
    <col min="4390" max="4390" width="7.75" style="1" customWidth="1"/>
    <col min="4391" max="4391" width="10.125" style="1" bestFit="1" customWidth="1"/>
    <col min="4392" max="4392" width="12" style="1" customWidth="1"/>
    <col min="4393" max="4393" width="10.25" style="1" bestFit="1" customWidth="1"/>
    <col min="4394" max="4394" width="8.75" style="1" bestFit="1" customWidth="1"/>
    <col min="4395" max="4395" width="7.75" style="1" customWidth="1"/>
    <col min="4396" max="4396" width="9.125" style="1" customWidth="1"/>
    <col min="4397" max="4397" width="9.875" style="1" customWidth="1"/>
    <col min="4398" max="4398" width="7.75" style="1" customWidth="1"/>
    <col min="4399" max="4399" width="9.375" style="1" customWidth="1"/>
    <col min="4400" max="4400" width="8.75" style="1"/>
    <col min="4401" max="4401" width="5.875" style="1" customWidth="1"/>
    <col min="4402" max="4402" width="7.125" style="1" customWidth="1"/>
    <col min="4403" max="4403" width="8.125" style="1" customWidth="1"/>
    <col min="4404" max="4404" width="10.25" style="1" customWidth="1"/>
    <col min="4405" max="4625" width="8.75" style="1"/>
    <col min="4626" max="4626" width="36.875" style="1" bestFit="1" customWidth="1"/>
    <col min="4627" max="4627" width="7.125" style="1" customWidth="1"/>
    <col min="4628" max="4628" width="6" style="1" customWidth="1"/>
    <col min="4629" max="4629" width="5.75" style="1" customWidth="1"/>
    <col min="4630" max="4630" width="10.5" style="1" customWidth="1"/>
    <col min="4631" max="4631" width="7.5" style="1" customWidth="1"/>
    <col min="4632" max="4632" width="6.375" style="1" customWidth="1"/>
    <col min="4633" max="4633" width="6.5" style="1" customWidth="1"/>
    <col min="4634" max="4634" width="6.375" style="1" customWidth="1"/>
    <col min="4635" max="4635" width="7.875" style="1" customWidth="1"/>
    <col min="4636" max="4636" width="7.75" style="1" customWidth="1"/>
    <col min="4637" max="4640" width="6.5" style="1" customWidth="1"/>
    <col min="4641" max="4641" width="6.875" style="1" customWidth="1"/>
    <col min="4642" max="4642" width="8.75" style="1"/>
    <col min="4643" max="4643" width="6.125" style="1" customWidth="1"/>
    <col min="4644" max="4644" width="7.5" style="1" customWidth="1"/>
    <col min="4645" max="4645" width="7.625" style="1" customWidth="1"/>
    <col min="4646" max="4646" width="7.75" style="1" customWidth="1"/>
    <col min="4647" max="4647" width="10.125" style="1" bestFit="1" customWidth="1"/>
    <col min="4648" max="4648" width="12" style="1" customWidth="1"/>
    <col min="4649" max="4649" width="10.25" style="1" bestFit="1" customWidth="1"/>
    <col min="4650" max="4650" width="8.75" style="1" bestFit="1" customWidth="1"/>
    <col min="4651" max="4651" width="7.75" style="1" customWidth="1"/>
    <col min="4652" max="4652" width="9.125" style="1" customWidth="1"/>
    <col min="4653" max="4653" width="9.875" style="1" customWidth="1"/>
    <col min="4654" max="4654" width="7.75" style="1" customWidth="1"/>
    <col min="4655" max="4655" width="9.375" style="1" customWidth="1"/>
    <col min="4656" max="4656" width="8.75" style="1"/>
    <col min="4657" max="4657" width="5.875" style="1" customWidth="1"/>
    <col min="4658" max="4658" width="7.125" style="1" customWidth="1"/>
    <col min="4659" max="4659" width="8.125" style="1" customWidth="1"/>
    <col min="4660" max="4660" width="10.25" style="1" customWidth="1"/>
    <col min="4661" max="4881" width="8.75" style="1"/>
    <col min="4882" max="4882" width="36.875" style="1" bestFit="1" customWidth="1"/>
    <col min="4883" max="4883" width="7.125" style="1" customWidth="1"/>
    <col min="4884" max="4884" width="6" style="1" customWidth="1"/>
    <col min="4885" max="4885" width="5.75" style="1" customWidth="1"/>
    <col min="4886" max="4886" width="10.5" style="1" customWidth="1"/>
    <col min="4887" max="4887" width="7.5" style="1" customWidth="1"/>
    <col min="4888" max="4888" width="6.375" style="1" customWidth="1"/>
    <col min="4889" max="4889" width="6.5" style="1" customWidth="1"/>
    <col min="4890" max="4890" width="6.375" style="1" customWidth="1"/>
    <col min="4891" max="4891" width="7.875" style="1" customWidth="1"/>
    <col min="4892" max="4892" width="7.75" style="1" customWidth="1"/>
    <col min="4893" max="4896" width="6.5" style="1" customWidth="1"/>
    <col min="4897" max="4897" width="6.875" style="1" customWidth="1"/>
    <col min="4898" max="4898" width="8.75" style="1"/>
    <col min="4899" max="4899" width="6.125" style="1" customWidth="1"/>
    <col min="4900" max="4900" width="7.5" style="1" customWidth="1"/>
    <col min="4901" max="4901" width="7.625" style="1" customWidth="1"/>
    <col min="4902" max="4902" width="7.75" style="1" customWidth="1"/>
    <col min="4903" max="4903" width="10.125" style="1" bestFit="1" customWidth="1"/>
    <col min="4904" max="4904" width="12" style="1" customWidth="1"/>
    <col min="4905" max="4905" width="10.25" style="1" bestFit="1" customWidth="1"/>
    <col min="4906" max="4906" width="8.75" style="1" bestFit="1" customWidth="1"/>
    <col min="4907" max="4907" width="7.75" style="1" customWidth="1"/>
    <col min="4908" max="4908" width="9.125" style="1" customWidth="1"/>
    <col min="4909" max="4909" width="9.875" style="1" customWidth="1"/>
    <col min="4910" max="4910" width="7.75" style="1" customWidth="1"/>
    <col min="4911" max="4911" width="9.375" style="1" customWidth="1"/>
    <col min="4912" max="4912" width="8.75" style="1"/>
    <col min="4913" max="4913" width="5.875" style="1" customWidth="1"/>
    <col min="4914" max="4914" width="7.125" style="1" customWidth="1"/>
    <col min="4915" max="4915" width="8.125" style="1" customWidth="1"/>
    <col min="4916" max="4916" width="10.25" style="1" customWidth="1"/>
    <col min="4917" max="5137" width="8.75" style="1"/>
    <col min="5138" max="5138" width="36.875" style="1" bestFit="1" customWidth="1"/>
    <col min="5139" max="5139" width="7.125" style="1" customWidth="1"/>
    <col min="5140" max="5140" width="6" style="1" customWidth="1"/>
    <col min="5141" max="5141" width="5.75" style="1" customWidth="1"/>
    <col min="5142" max="5142" width="10.5" style="1" customWidth="1"/>
    <col min="5143" max="5143" width="7.5" style="1" customWidth="1"/>
    <col min="5144" max="5144" width="6.375" style="1" customWidth="1"/>
    <col min="5145" max="5145" width="6.5" style="1" customWidth="1"/>
    <col min="5146" max="5146" width="6.375" style="1" customWidth="1"/>
    <col min="5147" max="5147" width="7.875" style="1" customWidth="1"/>
    <col min="5148" max="5148" width="7.75" style="1" customWidth="1"/>
    <col min="5149" max="5152" width="6.5" style="1" customWidth="1"/>
    <col min="5153" max="5153" width="6.875" style="1" customWidth="1"/>
    <col min="5154" max="5154" width="8.75" style="1"/>
    <col min="5155" max="5155" width="6.125" style="1" customWidth="1"/>
    <col min="5156" max="5156" width="7.5" style="1" customWidth="1"/>
    <col min="5157" max="5157" width="7.625" style="1" customWidth="1"/>
    <col min="5158" max="5158" width="7.75" style="1" customWidth="1"/>
    <col min="5159" max="5159" width="10.125" style="1" bestFit="1" customWidth="1"/>
    <col min="5160" max="5160" width="12" style="1" customWidth="1"/>
    <col min="5161" max="5161" width="10.25" style="1" bestFit="1" customWidth="1"/>
    <col min="5162" max="5162" width="8.75" style="1" bestFit="1" customWidth="1"/>
    <col min="5163" max="5163" width="7.75" style="1" customWidth="1"/>
    <col min="5164" max="5164" width="9.125" style="1" customWidth="1"/>
    <col min="5165" max="5165" width="9.875" style="1" customWidth="1"/>
    <col min="5166" max="5166" width="7.75" style="1" customWidth="1"/>
    <col min="5167" max="5167" width="9.375" style="1" customWidth="1"/>
    <col min="5168" max="5168" width="8.75" style="1"/>
    <col min="5169" max="5169" width="5.875" style="1" customWidth="1"/>
    <col min="5170" max="5170" width="7.125" style="1" customWidth="1"/>
    <col min="5171" max="5171" width="8.125" style="1" customWidth="1"/>
    <col min="5172" max="5172" width="10.25" style="1" customWidth="1"/>
    <col min="5173" max="5393" width="8.75" style="1"/>
    <col min="5394" max="5394" width="36.875" style="1" bestFit="1" customWidth="1"/>
    <col min="5395" max="5395" width="7.125" style="1" customWidth="1"/>
    <col min="5396" max="5396" width="6" style="1" customWidth="1"/>
    <col min="5397" max="5397" width="5.75" style="1" customWidth="1"/>
    <col min="5398" max="5398" width="10.5" style="1" customWidth="1"/>
    <col min="5399" max="5399" width="7.5" style="1" customWidth="1"/>
    <col min="5400" max="5400" width="6.375" style="1" customWidth="1"/>
    <col min="5401" max="5401" width="6.5" style="1" customWidth="1"/>
    <col min="5402" max="5402" width="6.375" style="1" customWidth="1"/>
    <col min="5403" max="5403" width="7.875" style="1" customWidth="1"/>
    <col min="5404" max="5404" width="7.75" style="1" customWidth="1"/>
    <col min="5405" max="5408" width="6.5" style="1" customWidth="1"/>
    <col min="5409" max="5409" width="6.875" style="1" customWidth="1"/>
    <col min="5410" max="5410" width="8.75" style="1"/>
    <col min="5411" max="5411" width="6.125" style="1" customWidth="1"/>
    <col min="5412" max="5412" width="7.5" style="1" customWidth="1"/>
    <col min="5413" max="5413" width="7.625" style="1" customWidth="1"/>
    <col min="5414" max="5414" width="7.75" style="1" customWidth="1"/>
    <col min="5415" max="5415" width="10.125" style="1" bestFit="1" customWidth="1"/>
    <col min="5416" max="5416" width="12" style="1" customWidth="1"/>
    <col min="5417" max="5417" width="10.25" style="1" bestFit="1" customWidth="1"/>
    <col min="5418" max="5418" width="8.75" style="1" bestFit="1" customWidth="1"/>
    <col min="5419" max="5419" width="7.75" style="1" customWidth="1"/>
    <col min="5420" max="5420" width="9.125" style="1" customWidth="1"/>
    <col min="5421" max="5421" width="9.875" style="1" customWidth="1"/>
    <col min="5422" max="5422" width="7.75" style="1" customWidth="1"/>
    <col min="5423" max="5423" width="9.375" style="1" customWidth="1"/>
    <col min="5424" max="5424" width="8.75" style="1"/>
    <col min="5425" max="5425" width="5.875" style="1" customWidth="1"/>
    <col min="5426" max="5426" width="7.125" style="1" customWidth="1"/>
    <col min="5427" max="5427" width="8.125" style="1" customWidth="1"/>
    <col min="5428" max="5428" width="10.25" style="1" customWidth="1"/>
    <col min="5429" max="5649" width="8.75" style="1"/>
    <col min="5650" max="5650" width="36.875" style="1" bestFit="1" customWidth="1"/>
    <col min="5651" max="5651" width="7.125" style="1" customWidth="1"/>
    <col min="5652" max="5652" width="6" style="1" customWidth="1"/>
    <col min="5653" max="5653" width="5.75" style="1" customWidth="1"/>
    <col min="5654" max="5654" width="10.5" style="1" customWidth="1"/>
    <col min="5655" max="5655" width="7.5" style="1" customWidth="1"/>
    <col min="5656" max="5656" width="6.375" style="1" customWidth="1"/>
    <col min="5657" max="5657" width="6.5" style="1" customWidth="1"/>
    <col min="5658" max="5658" width="6.375" style="1" customWidth="1"/>
    <col min="5659" max="5659" width="7.875" style="1" customWidth="1"/>
    <col min="5660" max="5660" width="7.75" style="1" customWidth="1"/>
    <col min="5661" max="5664" width="6.5" style="1" customWidth="1"/>
    <col min="5665" max="5665" width="6.875" style="1" customWidth="1"/>
    <col min="5666" max="5666" width="8.75" style="1"/>
    <col min="5667" max="5667" width="6.125" style="1" customWidth="1"/>
    <col min="5668" max="5668" width="7.5" style="1" customWidth="1"/>
    <col min="5669" max="5669" width="7.625" style="1" customWidth="1"/>
    <col min="5670" max="5670" width="7.75" style="1" customWidth="1"/>
    <col min="5671" max="5671" width="10.125" style="1" bestFit="1" customWidth="1"/>
    <col min="5672" max="5672" width="12" style="1" customWidth="1"/>
    <col min="5673" max="5673" width="10.25" style="1" bestFit="1" customWidth="1"/>
    <col min="5674" max="5674" width="8.75" style="1" bestFit="1" customWidth="1"/>
    <col min="5675" max="5675" width="7.75" style="1" customWidth="1"/>
    <col min="5676" max="5676" width="9.125" style="1" customWidth="1"/>
    <col min="5677" max="5677" width="9.875" style="1" customWidth="1"/>
    <col min="5678" max="5678" width="7.75" style="1" customWidth="1"/>
    <col min="5679" max="5679" width="9.375" style="1" customWidth="1"/>
    <col min="5680" max="5680" width="8.75" style="1"/>
    <col min="5681" max="5681" width="5.875" style="1" customWidth="1"/>
    <col min="5682" max="5682" width="7.125" style="1" customWidth="1"/>
    <col min="5683" max="5683" width="8.125" style="1" customWidth="1"/>
    <col min="5684" max="5684" width="10.25" style="1" customWidth="1"/>
    <col min="5685" max="5905" width="8.75" style="1"/>
    <col min="5906" max="5906" width="36.875" style="1" bestFit="1" customWidth="1"/>
    <col min="5907" max="5907" width="7.125" style="1" customWidth="1"/>
    <col min="5908" max="5908" width="6" style="1" customWidth="1"/>
    <col min="5909" max="5909" width="5.75" style="1" customWidth="1"/>
    <col min="5910" max="5910" width="10.5" style="1" customWidth="1"/>
    <col min="5911" max="5911" width="7.5" style="1" customWidth="1"/>
    <col min="5912" max="5912" width="6.375" style="1" customWidth="1"/>
    <col min="5913" max="5913" width="6.5" style="1" customWidth="1"/>
    <col min="5914" max="5914" width="6.375" style="1" customWidth="1"/>
    <col min="5915" max="5915" width="7.875" style="1" customWidth="1"/>
    <col min="5916" max="5916" width="7.75" style="1" customWidth="1"/>
    <col min="5917" max="5920" width="6.5" style="1" customWidth="1"/>
    <col min="5921" max="5921" width="6.875" style="1" customWidth="1"/>
    <col min="5922" max="5922" width="8.75" style="1"/>
    <col min="5923" max="5923" width="6.125" style="1" customWidth="1"/>
    <col min="5924" max="5924" width="7.5" style="1" customWidth="1"/>
    <col min="5925" max="5925" width="7.625" style="1" customWidth="1"/>
    <col min="5926" max="5926" width="7.75" style="1" customWidth="1"/>
    <col min="5927" max="5927" width="10.125" style="1" bestFit="1" customWidth="1"/>
    <col min="5928" max="5928" width="12" style="1" customWidth="1"/>
    <col min="5929" max="5929" width="10.25" style="1" bestFit="1" customWidth="1"/>
    <col min="5930" max="5930" width="8.75" style="1" bestFit="1" customWidth="1"/>
    <col min="5931" max="5931" width="7.75" style="1" customWidth="1"/>
    <col min="5932" max="5932" width="9.125" style="1" customWidth="1"/>
    <col min="5933" max="5933" width="9.875" style="1" customWidth="1"/>
    <col min="5934" max="5934" width="7.75" style="1" customWidth="1"/>
    <col min="5935" max="5935" width="9.375" style="1" customWidth="1"/>
    <col min="5936" max="5936" width="8.75" style="1"/>
    <col min="5937" max="5937" width="5.875" style="1" customWidth="1"/>
    <col min="5938" max="5938" width="7.125" style="1" customWidth="1"/>
    <col min="5939" max="5939" width="8.125" style="1" customWidth="1"/>
    <col min="5940" max="5940" width="10.25" style="1" customWidth="1"/>
    <col min="5941" max="6161" width="8.75" style="1"/>
    <col min="6162" max="6162" width="36.875" style="1" bestFit="1" customWidth="1"/>
    <col min="6163" max="6163" width="7.125" style="1" customWidth="1"/>
    <col min="6164" max="6164" width="6" style="1" customWidth="1"/>
    <col min="6165" max="6165" width="5.75" style="1" customWidth="1"/>
    <col min="6166" max="6166" width="10.5" style="1" customWidth="1"/>
    <col min="6167" max="6167" width="7.5" style="1" customWidth="1"/>
    <col min="6168" max="6168" width="6.375" style="1" customWidth="1"/>
    <col min="6169" max="6169" width="6.5" style="1" customWidth="1"/>
    <col min="6170" max="6170" width="6.375" style="1" customWidth="1"/>
    <col min="6171" max="6171" width="7.875" style="1" customWidth="1"/>
    <col min="6172" max="6172" width="7.75" style="1" customWidth="1"/>
    <col min="6173" max="6176" width="6.5" style="1" customWidth="1"/>
    <col min="6177" max="6177" width="6.875" style="1" customWidth="1"/>
    <col min="6178" max="6178" width="8.75" style="1"/>
    <col min="6179" max="6179" width="6.125" style="1" customWidth="1"/>
    <col min="6180" max="6180" width="7.5" style="1" customWidth="1"/>
    <col min="6181" max="6181" width="7.625" style="1" customWidth="1"/>
    <col min="6182" max="6182" width="7.75" style="1" customWidth="1"/>
    <col min="6183" max="6183" width="10.125" style="1" bestFit="1" customWidth="1"/>
    <col min="6184" max="6184" width="12" style="1" customWidth="1"/>
    <col min="6185" max="6185" width="10.25" style="1" bestFit="1" customWidth="1"/>
    <col min="6186" max="6186" width="8.75" style="1" bestFit="1" customWidth="1"/>
    <col min="6187" max="6187" width="7.75" style="1" customWidth="1"/>
    <col min="6188" max="6188" width="9.125" style="1" customWidth="1"/>
    <col min="6189" max="6189" width="9.875" style="1" customWidth="1"/>
    <col min="6190" max="6190" width="7.75" style="1" customWidth="1"/>
    <col min="6191" max="6191" width="9.375" style="1" customWidth="1"/>
    <col min="6192" max="6192" width="8.75" style="1"/>
    <col min="6193" max="6193" width="5.875" style="1" customWidth="1"/>
    <col min="6194" max="6194" width="7.125" style="1" customWidth="1"/>
    <col min="6195" max="6195" width="8.125" style="1" customWidth="1"/>
    <col min="6196" max="6196" width="10.25" style="1" customWidth="1"/>
    <col min="6197" max="6417" width="8.75" style="1"/>
    <col min="6418" max="6418" width="36.875" style="1" bestFit="1" customWidth="1"/>
    <col min="6419" max="6419" width="7.125" style="1" customWidth="1"/>
    <col min="6420" max="6420" width="6" style="1" customWidth="1"/>
    <col min="6421" max="6421" width="5.75" style="1" customWidth="1"/>
    <col min="6422" max="6422" width="10.5" style="1" customWidth="1"/>
    <col min="6423" max="6423" width="7.5" style="1" customWidth="1"/>
    <col min="6424" max="6424" width="6.375" style="1" customWidth="1"/>
    <col min="6425" max="6425" width="6.5" style="1" customWidth="1"/>
    <col min="6426" max="6426" width="6.375" style="1" customWidth="1"/>
    <col min="6427" max="6427" width="7.875" style="1" customWidth="1"/>
    <col min="6428" max="6428" width="7.75" style="1" customWidth="1"/>
    <col min="6429" max="6432" width="6.5" style="1" customWidth="1"/>
    <col min="6433" max="6433" width="6.875" style="1" customWidth="1"/>
    <col min="6434" max="6434" width="8.75" style="1"/>
    <col min="6435" max="6435" width="6.125" style="1" customWidth="1"/>
    <col min="6436" max="6436" width="7.5" style="1" customWidth="1"/>
    <col min="6437" max="6437" width="7.625" style="1" customWidth="1"/>
    <col min="6438" max="6438" width="7.75" style="1" customWidth="1"/>
    <col min="6439" max="6439" width="10.125" style="1" bestFit="1" customWidth="1"/>
    <col min="6440" max="6440" width="12" style="1" customWidth="1"/>
    <col min="6441" max="6441" width="10.25" style="1" bestFit="1" customWidth="1"/>
    <col min="6442" max="6442" width="8.75" style="1" bestFit="1" customWidth="1"/>
    <col min="6443" max="6443" width="7.75" style="1" customWidth="1"/>
    <col min="6444" max="6444" width="9.125" style="1" customWidth="1"/>
    <col min="6445" max="6445" width="9.875" style="1" customWidth="1"/>
    <col min="6446" max="6446" width="7.75" style="1" customWidth="1"/>
    <col min="6447" max="6447" width="9.375" style="1" customWidth="1"/>
    <col min="6448" max="6448" width="8.75" style="1"/>
    <col min="6449" max="6449" width="5.875" style="1" customWidth="1"/>
    <col min="6450" max="6450" width="7.125" style="1" customWidth="1"/>
    <col min="6451" max="6451" width="8.125" style="1" customWidth="1"/>
    <col min="6452" max="6452" width="10.25" style="1" customWidth="1"/>
    <col min="6453" max="6673" width="8.75" style="1"/>
    <col min="6674" max="6674" width="36.875" style="1" bestFit="1" customWidth="1"/>
    <col min="6675" max="6675" width="7.125" style="1" customWidth="1"/>
    <col min="6676" max="6676" width="6" style="1" customWidth="1"/>
    <col min="6677" max="6677" width="5.75" style="1" customWidth="1"/>
    <col min="6678" max="6678" width="10.5" style="1" customWidth="1"/>
    <col min="6679" max="6679" width="7.5" style="1" customWidth="1"/>
    <col min="6680" max="6680" width="6.375" style="1" customWidth="1"/>
    <col min="6681" max="6681" width="6.5" style="1" customWidth="1"/>
    <col min="6682" max="6682" width="6.375" style="1" customWidth="1"/>
    <col min="6683" max="6683" width="7.875" style="1" customWidth="1"/>
    <col min="6684" max="6684" width="7.75" style="1" customWidth="1"/>
    <col min="6685" max="6688" width="6.5" style="1" customWidth="1"/>
    <col min="6689" max="6689" width="6.875" style="1" customWidth="1"/>
    <col min="6690" max="6690" width="8.75" style="1"/>
    <col min="6691" max="6691" width="6.125" style="1" customWidth="1"/>
    <col min="6692" max="6692" width="7.5" style="1" customWidth="1"/>
    <col min="6693" max="6693" width="7.625" style="1" customWidth="1"/>
    <col min="6694" max="6694" width="7.75" style="1" customWidth="1"/>
    <col min="6695" max="6695" width="10.125" style="1" bestFit="1" customWidth="1"/>
    <col min="6696" max="6696" width="12" style="1" customWidth="1"/>
    <col min="6697" max="6697" width="10.25" style="1" bestFit="1" customWidth="1"/>
    <col min="6698" max="6698" width="8.75" style="1" bestFit="1" customWidth="1"/>
    <col min="6699" max="6699" width="7.75" style="1" customWidth="1"/>
    <col min="6700" max="6700" width="9.125" style="1" customWidth="1"/>
    <col min="6701" max="6701" width="9.875" style="1" customWidth="1"/>
    <col min="6702" max="6702" width="7.75" style="1" customWidth="1"/>
    <col min="6703" max="6703" width="9.375" style="1" customWidth="1"/>
    <col min="6704" max="6704" width="8.75" style="1"/>
    <col min="6705" max="6705" width="5.875" style="1" customWidth="1"/>
    <col min="6706" max="6706" width="7.125" style="1" customWidth="1"/>
    <col min="6707" max="6707" width="8.125" style="1" customWidth="1"/>
    <col min="6708" max="6708" width="10.25" style="1" customWidth="1"/>
    <col min="6709" max="6929" width="8.75" style="1"/>
    <col min="6930" max="6930" width="36.875" style="1" bestFit="1" customWidth="1"/>
    <col min="6931" max="6931" width="7.125" style="1" customWidth="1"/>
    <col min="6932" max="6932" width="6" style="1" customWidth="1"/>
    <col min="6933" max="6933" width="5.75" style="1" customWidth="1"/>
    <col min="6934" max="6934" width="10.5" style="1" customWidth="1"/>
    <col min="6935" max="6935" width="7.5" style="1" customWidth="1"/>
    <col min="6936" max="6936" width="6.375" style="1" customWidth="1"/>
    <col min="6937" max="6937" width="6.5" style="1" customWidth="1"/>
    <col min="6938" max="6938" width="6.375" style="1" customWidth="1"/>
    <col min="6939" max="6939" width="7.875" style="1" customWidth="1"/>
    <col min="6940" max="6940" width="7.75" style="1" customWidth="1"/>
    <col min="6941" max="6944" width="6.5" style="1" customWidth="1"/>
    <col min="6945" max="6945" width="6.875" style="1" customWidth="1"/>
    <col min="6946" max="6946" width="8.75" style="1"/>
    <col min="6947" max="6947" width="6.125" style="1" customWidth="1"/>
    <col min="6948" max="6948" width="7.5" style="1" customWidth="1"/>
    <col min="6949" max="6949" width="7.625" style="1" customWidth="1"/>
    <col min="6950" max="6950" width="7.75" style="1" customWidth="1"/>
    <col min="6951" max="6951" width="10.125" style="1" bestFit="1" customWidth="1"/>
    <col min="6952" max="6952" width="12" style="1" customWidth="1"/>
    <col min="6953" max="6953" width="10.25" style="1" bestFit="1" customWidth="1"/>
    <col min="6954" max="6954" width="8.75" style="1" bestFit="1" customWidth="1"/>
    <col min="6955" max="6955" width="7.75" style="1" customWidth="1"/>
    <col min="6956" max="6956" width="9.125" style="1" customWidth="1"/>
    <col min="6957" max="6957" width="9.875" style="1" customWidth="1"/>
    <col min="6958" max="6958" width="7.75" style="1" customWidth="1"/>
    <col min="6959" max="6959" width="9.375" style="1" customWidth="1"/>
    <col min="6960" max="6960" width="8.75" style="1"/>
    <col min="6961" max="6961" width="5.875" style="1" customWidth="1"/>
    <col min="6962" max="6962" width="7.125" style="1" customWidth="1"/>
    <col min="6963" max="6963" width="8.125" style="1" customWidth="1"/>
    <col min="6964" max="6964" width="10.25" style="1" customWidth="1"/>
    <col min="6965" max="7185" width="8.75" style="1"/>
    <col min="7186" max="7186" width="36.875" style="1" bestFit="1" customWidth="1"/>
    <col min="7187" max="7187" width="7.125" style="1" customWidth="1"/>
    <col min="7188" max="7188" width="6" style="1" customWidth="1"/>
    <col min="7189" max="7189" width="5.75" style="1" customWidth="1"/>
    <col min="7190" max="7190" width="10.5" style="1" customWidth="1"/>
    <col min="7191" max="7191" width="7.5" style="1" customWidth="1"/>
    <col min="7192" max="7192" width="6.375" style="1" customWidth="1"/>
    <col min="7193" max="7193" width="6.5" style="1" customWidth="1"/>
    <col min="7194" max="7194" width="6.375" style="1" customWidth="1"/>
    <col min="7195" max="7195" width="7.875" style="1" customWidth="1"/>
    <col min="7196" max="7196" width="7.75" style="1" customWidth="1"/>
    <col min="7197" max="7200" width="6.5" style="1" customWidth="1"/>
    <col min="7201" max="7201" width="6.875" style="1" customWidth="1"/>
    <col min="7202" max="7202" width="8.75" style="1"/>
    <col min="7203" max="7203" width="6.125" style="1" customWidth="1"/>
    <col min="7204" max="7204" width="7.5" style="1" customWidth="1"/>
    <col min="7205" max="7205" width="7.625" style="1" customWidth="1"/>
    <col min="7206" max="7206" width="7.75" style="1" customWidth="1"/>
    <col min="7207" max="7207" width="10.125" style="1" bestFit="1" customWidth="1"/>
    <col min="7208" max="7208" width="12" style="1" customWidth="1"/>
    <col min="7209" max="7209" width="10.25" style="1" bestFit="1" customWidth="1"/>
    <col min="7210" max="7210" width="8.75" style="1" bestFit="1" customWidth="1"/>
    <col min="7211" max="7211" width="7.75" style="1" customWidth="1"/>
    <col min="7212" max="7212" width="9.125" style="1" customWidth="1"/>
    <col min="7213" max="7213" width="9.875" style="1" customWidth="1"/>
    <col min="7214" max="7214" width="7.75" style="1" customWidth="1"/>
    <col min="7215" max="7215" width="9.375" style="1" customWidth="1"/>
    <col min="7216" max="7216" width="8.75" style="1"/>
    <col min="7217" max="7217" width="5.875" style="1" customWidth="1"/>
    <col min="7218" max="7218" width="7.125" style="1" customWidth="1"/>
    <col min="7219" max="7219" width="8.125" style="1" customWidth="1"/>
    <col min="7220" max="7220" width="10.25" style="1" customWidth="1"/>
    <col min="7221" max="7441" width="8.75" style="1"/>
    <col min="7442" max="7442" width="36.875" style="1" bestFit="1" customWidth="1"/>
    <col min="7443" max="7443" width="7.125" style="1" customWidth="1"/>
    <col min="7444" max="7444" width="6" style="1" customWidth="1"/>
    <col min="7445" max="7445" width="5.75" style="1" customWidth="1"/>
    <col min="7446" max="7446" width="10.5" style="1" customWidth="1"/>
    <col min="7447" max="7447" width="7.5" style="1" customWidth="1"/>
    <col min="7448" max="7448" width="6.375" style="1" customWidth="1"/>
    <col min="7449" max="7449" width="6.5" style="1" customWidth="1"/>
    <col min="7450" max="7450" width="6.375" style="1" customWidth="1"/>
    <col min="7451" max="7451" width="7.875" style="1" customWidth="1"/>
    <col min="7452" max="7452" width="7.75" style="1" customWidth="1"/>
    <col min="7453" max="7456" width="6.5" style="1" customWidth="1"/>
    <col min="7457" max="7457" width="6.875" style="1" customWidth="1"/>
    <col min="7458" max="7458" width="8.75" style="1"/>
    <col min="7459" max="7459" width="6.125" style="1" customWidth="1"/>
    <col min="7460" max="7460" width="7.5" style="1" customWidth="1"/>
    <col min="7461" max="7461" width="7.625" style="1" customWidth="1"/>
    <col min="7462" max="7462" width="7.75" style="1" customWidth="1"/>
    <col min="7463" max="7463" width="10.125" style="1" bestFit="1" customWidth="1"/>
    <col min="7464" max="7464" width="12" style="1" customWidth="1"/>
    <col min="7465" max="7465" width="10.25" style="1" bestFit="1" customWidth="1"/>
    <col min="7466" max="7466" width="8.75" style="1" bestFit="1" customWidth="1"/>
    <col min="7467" max="7467" width="7.75" style="1" customWidth="1"/>
    <col min="7468" max="7468" width="9.125" style="1" customWidth="1"/>
    <col min="7469" max="7469" width="9.875" style="1" customWidth="1"/>
    <col min="7470" max="7470" width="7.75" style="1" customWidth="1"/>
    <col min="7471" max="7471" width="9.375" style="1" customWidth="1"/>
    <col min="7472" max="7472" width="8.75" style="1"/>
    <col min="7473" max="7473" width="5.875" style="1" customWidth="1"/>
    <col min="7474" max="7474" width="7.125" style="1" customWidth="1"/>
    <col min="7475" max="7475" width="8.125" style="1" customWidth="1"/>
    <col min="7476" max="7476" width="10.25" style="1" customWidth="1"/>
    <col min="7477" max="7697" width="8.75" style="1"/>
    <col min="7698" max="7698" width="36.875" style="1" bestFit="1" customWidth="1"/>
    <col min="7699" max="7699" width="7.125" style="1" customWidth="1"/>
    <col min="7700" max="7700" width="6" style="1" customWidth="1"/>
    <col min="7701" max="7701" width="5.75" style="1" customWidth="1"/>
    <col min="7702" max="7702" width="10.5" style="1" customWidth="1"/>
    <col min="7703" max="7703" width="7.5" style="1" customWidth="1"/>
    <col min="7704" max="7704" width="6.375" style="1" customWidth="1"/>
    <col min="7705" max="7705" width="6.5" style="1" customWidth="1"/>
    <col min="7706" max="7706" width="6.375" style="1" customWidth="1"/>
    <col min="7707" max="7707" width="7.875" style="1" customWidth="1"/>
    <col min="7708" max="7708" width="7.75" style="1" customWidth="1"/>
    <col min="7709" max="7712" width="6.5" style="1" customWidth="1"/>
    <col min="7713" max="7713" width="6.875" style="1" customWidth="1"/>
    <col min="7714" max="7714" width="8.75" style="1"/>
    <col min="7715" max="7715" width="6.125" style="1" customWidth="1"/>
    <col min="7716" max="7716" width="7.5" style="1" customWidth="1"/>
    <col min="7717" max="7717" width="7.625" style="1" customWidth="1"/>
    <col min="7718" max="7718" width="7.75" style="1" customWidth="1"/>
    <col min="7719" max="7719" width="10.125" style="1" bestFit="1" customWidth="1"/>
    <col min="7720" max="7720" width="12" style="1" customWidth="1"/>
    <col min="7721" max="7721" width="10.25" style="1" bestFit="1" customWidth="1"/>
    <col min="7722" max="7722" width="8.75" style="1" bestFit="1" customWidth="1"/>
    <col min="7723" max="7723" width="7.75" style="1" customWidth="1"/>
    <col min="7724" max="7724" width="9.125" style="1" customWidth="1"/>
    <col min="7725" max="7725" width="9.875" style="1" customWidth="1"/>
    <col min="7726" max="7726" width="7.75" style="1" customWidth="1"/>
    <col min="7727" max="7727" width="9.375" style="1" customWidth="1"/>
    <col min="7728" max="7728" width="8.75" style="1"/>
    <col min="7729" max="7729" width="5.875" style="1" customWidth="1"/>
    <col min="7730" max="7730" width="7.125" style="1" customWidth="1"/>
    <col min="7731" max="7731" width="8.125" style="1" customWidth="1"/>
    <col min="7732" max="7732" width="10.25" style="1" customWidth="1"/>
    <col min="7733" max="7953" width="8.75" style="1"/>
    <col min="7954" max="7954" width="36.875" style="1" bestFit="1" customWidth="1"/>
    <col min="7955" max="7955" width="7.125" style="1" customWidth="1"/>
    <col min="7956" max="7956" width="6" style="1" customWidth="1"/>
    <col min="7957" max="7957" width="5.75" style="1" customWidth="1"/>
    <col min="7958" max="7958" width="10.5" style="1" customWidth="1"/>
    <col min="7959" max="7959" width="7.5" style="1" customWidth="1"/>
    <col min="7960" max="7960" width="6.375" style="1" customWidth="1"/>
    <col min="7961" max="7961" width="6.5" style="1" customWidth="1"/>
    <col min="7962" max="7962" width="6.375" style="1" customWidth="1"/>
    <col min="7963" max="7963" width="7.875" style="1" customWidth="1"/>
    <col min="7964" max="7964" width="7.75" style="1" customWidth="1"/>
    <col min="7965" max="7968" width="6.5" style="1" customWidth="1"/>
    <col min="7969" max="7969" width="6.875" style="1" customWidth="1"/>
    <col min="7970" max="7970" width="8.75" style="1"/>
    <col min="7971" max="7971" width="6.125" style="1" customWidth="1"/>
    <col min="7972" max="7972" width="7.5" style="1" customWidth="1"/>
    <col min="7973" max="7973" width="7.625" style="1" customWidth="1"/>
    <col min="7974" max="7974" width="7.75" style="1" customWidth="1"/>
    <col min="7975" max="7975" width="10.125" style="1" bestFit="1" customWidth="1"/>
    <col min="7976" max="7976" width="12" style="1" customWidth="1"/>
    <col min="7977" max="7977" width="10.25" style="1" bestFit="1" customWidth="1"/>
    <col min="7978" max="7978" width="8.75" style="1" bestFit="1" customWidth="1"/>
    <col min="7979" max="7979" width="7.75" style="1" customWidth="1"/>
    <col min="7980" max="7980" width="9.125" style="1" customWidth="1"/>
    <col min="7981" max="7981" width="9.875" style="1" customWidth="1"/>
    <col min="7982" max="7982" width="7.75" style="1" customWidth="1"/>
    <col min="7983" max="7983" width="9.375" style="1" customWidth="1"/>
    <col min="7984" max="7984" width="8.75" style="1"/>
    <col min="7985" max="7985" width="5.875" style="1" customWidth="1"/>
    <col min="7986" max="7986" width="7.125" style="1" customWidth="1"/>
    <col min="7987" max="7987" width="8.125" style="1" customWidth="1"/>
    <col min="7988" max="7988" width="10.25" style="1" customWidth="1"/>
    <col min="7989" max="8209" width="8.75" style="1"/>
    <col min="8210" max="8210" width="36.875" style="1" bestFit="1" customWidth="1"/>
    <col min="8211" max="8211" width="7.125" style="1" customWidth="1"/>
    <col min="8212" max="8212" width="6" style="1" customWidth="1"/>
    <col min="8213" max="8213" width="5.75" style="1" customWidth="1"/>
    <col min="8214" max="8214" width="10.5" style="1" customWidth="1"/>
    <col min="8215" max="8215" width="7.5" style="1" customWidth="1"/>
    <col min="8216" max="8216" width="6.375" style="1" customWidth="1"/>
    <col min="8217" max="8217" width="6.5" style="1" customWidth="1"/>
    <col min="8218" max="8218" width="6.375" style="1" customWidth="1"/>
    <col min="8219" max="8219" width="7.875" style="1" customWidth="1"/>
    <col min="8220" max="8220" width="7.75" style="1" customWidth="1"/>
    <col min="8221" max="8224" width="6.5" style="1" customWidth="1"/>
    <col min="8225" max="8225" width="6.875" style="1" customWidth="1"/>
    <col min="8226" max="8226" width="8.75" style="1"/>
    <col min="8227" max="8227" width="6.125" style="1" customWidth="1"/>
    <col min="8228" max="8228" width="7.5" style="1" customWidth="1"/>
    <col min="8229" max="8229" width="7.625" style="1" customWidth="1"/>
    <col min="8230" max="8230" width="7.75" style="1" customWidth="1"/>
    <col min="8231" max="8231" width="10.125" style="1" bestFit="1" customWidth="1"/>
    <col min="8232" max="8232" width="12" style="1" customWidth="1"/>
    <col min="8233" max="8233" width="10.25" style="1" bestFit="1" customWidth="1"/>
    <col min="8234" max="8234" width="8.75" style="1" bestFit="1" customWidth="1"/>
    <col min="8235" max="8235" width="7.75" style="1" customWidth="1"/>
    <col min="8236" max="8236" width="9.125" style="1" customWidth="1"/>
    <col min="8237" max="8237" width="9.875" style="1" customWidth="1"/>
    <col min="8238" max="8238" width="7.75" style="1" customWidth="1"/>
    <col min="8239" max="8239" width="9.375" style="1" customWidth="1"/>
    <col min="8240" max="8240" width="8.75" style="1"/>
    <col min="8241" max="8241" width="5.875" style="1" customWidth="1"/>
    <col min="8242" max="8242" width="7.125" style="1" customWidth="1"/>
    <col min="8243" max="8243" width="8.125" style="1" customWidth="1"/>
    <col min="8244" max="8244" width="10.25" style="1" customWidth="1"/>
    <col min="8245" max="8465" width="8.75" style="1"/>
    <col min="8466" max="8466" width="36.875" style="1" bestFit="1" customWidth="1"/>
    <col min="8467" max="8467" width="7.125" style="1" customWidth="1"/>
    <col min="8468" max="8468" width="6" style="1" customWidth="1"/>
    <col min="8469" max="8469" width="5.75" style="1" customWidth="1"/>
    <col min="8470" max="8470" width="10.5" style="1" customWidth="1"/>
    <col min="8471" max="8471" width="7.5" style="1" customWidth="1"/>
    <col min="8472" max="8472" width="6.375" style="1" customWidth="1"/>
    <col min="8473" max="8473" width="6.5" style="1" customWidth="1"/>
    <col min="8474" max="8474" width="6.375" style="1" customWidth="1"/>
    <col min="8475" max="8475" width="7.875" style="1" customWidth="1"/>
    <col min="8476" max="8476" width="7.75" style="1" customWidth="1"/>
    <col min="8477" max="8480" width="6.5" style="1" customWidth="1"/>
    <col min="8481" max="8481" width="6.875" style="1" customWidth="1"/>
    <col min="8482" max="8482" width="8.75" style="1"/>
    <col min="8483" max="8483" width="6.125" style="1" customWidth="1"/>
    <col min="8484" max="8484" width="7.5" style="1" customWidth="1"/>
    <col min="8485" max="8485" width="7.625" style="1" customWidth="1"/>
    <col min="8486" max="8486" width="7.75" style="1" customWidth="1"/>
    <col min="8487" max="8487" width="10.125" style="1" bestFit="1" customWidth="1"/>
    <col min="8488" max="8488" width="12" style="1" customWidth="1"/>
    <col min="8489" max="8489" width="10.25" style="1" bestFit="1" customWidth="1"/>
    <col min="8490" max="8490" width="8.75" style="1" bestFit="1" customWidth="1"/>
    <col min="8491" max="8491" width="7.75" style="1" customWidth="1"/>
    <col min="8492" max="8492" width="9.125" style="1" customWidth="1"/>
    <col min="8493" max="8493" width="9.875" style="1" customWidth="1"/>
    <col min="8494" max="8494" width="7.75" style="1" customWidth="1"/>
    <col min="8495" max="8495" width="9.375" style="1" customWidth="1"/>
    <col min="8496" max="8496" width="8.75" style="1"/>
    <col min="8497" max="8497" width="5.875" style="1" customWidth="1"/>
    <col min="8498" max="8498" width="7.125" style="1" customWidth="1"/>
    <col min="8499" max="8499" width="8.125" style="1" customWidth="1"/>
    <col min="8500" max="8500" width="10.25" style="1" customWidth="1"/>
    <col min="8501" max="8721" width="8.75" style="1"/>
    <col min="8722" max="8722" width="36.875" style="1" bestFit="1" customWidth="1"/>
    <col min="8723" max="8723" width="7.125" style="1" customWidth="1"/>
    <col min="8724" max="8724" width="6" style="1" customWidth="1"/>
    <col min="8725" max="8725" width="5.75" style="1" customWidth="1"/>
    <col min="8726" max="8726" width="10.5" style="1" customWidth="1"/>
    <col min="8727" max="8727" width="7.5" style="1" customWidth="1"/>
    <col min="8728" max="8728" width="6.375" style="1" customWidth="1"/>
    <col min="8729" max="8729" width="6.5" style="1" customWidth="1"/>
    <col min="8730" max="8730" width="6.375" style="1" customWidth="1"/>
    <col min="8731" max="8731" width="7.875" style="1" customWidth="1"/>
    <col min="8732" max="8732" width="7.75" style="1" customWidth="1"/>
    <col min="8733" max="8736" width="6.5" style="1" customWidth="1"/>
    <col min="8737" max="8737" width="6.875" style="1" customWidth="1"/>
    <col min="8738" max="8738" width="8.75" style="1"/>
    <col min="8739" max="8739" width="6.125" style="1" customWidth="1"/>
    <col min="8740" max="8740" width="7.5" style="1" customWidth="1"/>
    <col min="8741" max="8741" width="7.625" style="1" customWidth="1"/>
    <col min="8742" max="8742" width="7.75" style="1" customWidth="1"/>
    <col min="8743" max="8743" width="10.125" style="1" bestFit="1" customWidth="1"/>
    <col min="8744" max="8744" width="12" style="1" customWidth="1"/>
    <col min="8745" max="8745" width="10.25" style="1" bestFit="1" customWidth="1"/>
    <col min="8746" max="8746" width="8.75" style="1" bestFit="1" customWidth="1"/>
    <col min="8747" max="8747" width="7.75" style="1" customWidth="1"/>
    <col min="8748" max="8748" width="9.125" style="1" customWidth="1"/>
    <col min="8749" max="8749" width="9.875" style="1" customWidth="1"/>
    <col min="8750" max="8750" width="7.75" style="1" customWidth="1"/>
    <col min="8751" max="8751" width="9.375" style="1" customWidth="1"/>
    <col min="8752" max="8752" width="8.75" style="1"/>
    <col min="8753" max="8753" width="5.875" style="1" customWidth="1"/>
    <col min="8754" max="8754" width="7.125" style="1" customWidth="1"/>
    <col min="8755" max="8755" width="8.125" style="1" customWidth="1"/>
    <col min="8756" max="8756" width="10.25" style="1" customWidth="1"/>
    <col min="8757" max="8977" width="8.75" style="1"/>
    <col min="8978" max="8978" width="36.875" style="1" bestFit="1" customWidth="1"/>
    <col min="8979" max="8979" width="7.125" style="1" customWidth="1"/>
    <col min="8980" max="8980" width="6" style="1" customWidth="1"/>
    <col min="8981" max="8981" width="5.75" style="1" customWidth="1"/>
    <col min="8982" max="8982" width="10.5" style="1" customWidth="1"/>
    <col min="8983" max="8983" width="7.5" style="1" customWidth="1"/>
    <col min="8984" max="8984" width="6.375" style="1" customWidth="1"/>
    <col min="8985" max="8985" width="6.5" style="1" customWidth="1"/>
    <col min="8986" max="8986" width="6.375" style="1" customWidth="1"/>
    <col min="8987" max="8987" width="7.875" style="1" customWidth="1"/>
    <col min="8988" max="8988" width="7.75" style="1" customWidth="1"/>
    <col min="8989" max="8992" width="6.5" style="1" customWidth="1"/>
    <col min="8993" max="8993" width="6.875" style="1" customWidth="1"/>
    <col min="8994" max="8994" width="8.75" style="1"/>
    <col min="8995" max="8995" width="6.125" style="1" customWidth="1"/>
    <col min="8996" max="8996" width="7.5" style="1" customWidth="1"/>
    <col min="8997" max="8997" width="7.625" style="1" customWidth="1"/>
    <col min="8998" max="8998" width="7.75" style="1" customWidth="1"/>
    <col min="8999" max="8999" width="10.125" style="1" bestFit="1" customWidth="1"/>
    <col min="9000" max="9000" width="12" style="1" customWidth="1"/>
    <col min="9001" max="9001" width="10.25" style="1" bestFit="1" customWidth="1"/>
    <col min="9002" max="9002" width="8.75" style="1" bestFit="1" customWidth="1"/>
    <col min="9003" max="9003" width="7.75" style="1" customWidth="1"/>
    <col min="9004" max="9004" width="9.125" style="1" customWidth="1"/>
    <col min="9005" max="9005" width="9.875" style="1" customWidth="1"/>
    <col min="9006" max="9006" width="7.75" style="1" customWidth="1"/>
    <col min="9007" max="9007" width="9.375" style="1" customWidth="1"/>
    <col min="9008" max="9008" width="8.75" style="1"/>
    <col min="9009" max="9009" width="5.875" style="1" customWidth="1"/>
    <col min="9010" max="9010" width="7.125" style="1" customWidth="1"/>
    <col min="9011" max="9011" width="8.125" style="1" customWidth="1"/>
    <col min="9012" max="9012" width="10.25" style="1" customWidth="1"/>
    <col min="9013" max="9233" width="8.75" style="1"/>
    <col min="9234" max="9234" width="36.875" style="1" bestFit="1" customWidth="1"/>
    <col min="9235" max="9235" width="7.125" style="1" customWidth="1"/>
    <col min="9236" max="9236" width="6" style="1" customWidth="1"/>
    <col min="9237" max="9237" width="5.75" style="1" customWidth="1"/>
    <col min="9238" max="9238" width="10.5" style="1" customWidth="1"/>
    <col min="9239" max="9239" width="7.5" style="1" customWidth="1"/>
    <col min="9240" max="9240" width="6.375" style="1" customWidth="1"/>
    <col min="9241" max="9241" width="6.5" style="1" customWidth="1"/>
    <col min="9242" max="9242" width="6.375" style="1" customWidth="1"/>
    <col min="9243" max="9243" width="7.875" style="1" customWidth="1"/>
    <col min="9244" max="9244" width="7.75" style="1" customWidth="1"/>
    <col min="9245" max="9248" width="6.5" style="1" customWidth="1"/>
    <col min="9249" max="9249" width="6.875" style="1" customWidth="1"/>
    <col min="9250" max="9250" width="8.75" style="1"/>
    <col min="9251" max="9251" width="6.125" style="1" customWidth="1"/>
    <col min="9252" max="9252" width="7.5" style="1" customWidth="1"/>
    <col min="9253" max="9253" width="7.625" style="1" customWidth="1"/>
    <col min="9254" max="9254" width="7.75" style="1" customWidth="1"/>
    <col min="9255" max="9255" width="10.125" style="1" bestFit="1" customWidth="1"/>
    <col min="9256" max="9256" width="12" style="1" customWidth="1"/>
    <col min="9257" max="9257" width="10.25" style="1" bestFit="1" customWidth="1"/>
    <col min="9258" max="9258" width="8.75" style="1" bestFit="1" customWidth="1"/>
    <col min="9259" max="9259" width="7.75" style="1" customWidth="1"/>
    <col min="9260" max="9260" width="9.125" style="1" customWidth="1"/>
    <col min="9261" max="9261" width="9.875" style="1" customWidth="1"/>
    <col min="9262" max="9262" width="7.75" style="1" customWidth="1"/>
    <col min="9263" max="9263" width="9.375" style="1" customWidth="1"/>
    <col min="9264" max="9264" width="8.75" style="1"/>
    <col min="9265" max="9265" width="5.875" style="1" customWidth="1"/>
    <col min="9266" max="9266" width="7.125" style="1" customWidth="1"/>
    <col min="9267" max="9267" width="8.125" style="1" customWidth="1"/>
    <col min="9268" max="9268" width="10.25" style="1" customWidth="1"/>
    <col min="9269" max="9489" width="8.75" style="1"/>
    <col min="9490" max="9490" width="36.875" style="1" bestFit="1" customWidth="1"/>
    <col min="9491" max="9491" width="7.125" style="1" customWidth="1"/>
    <col min="9492" max="9492" width="6" style="1" customWidth="1"/>
    <col min="9493" max="9493" width="5.75" style="1" customWidth="1"/>
    <col min="9494" max="9494" width="10.5" style="1" customWidth="1"/>
    <col min="9495" max="9495" width="7.5" style="1" customWidth="1"/>
    <col min="9496" max="9496" width="6.375" style="1" customWidth="1"/>
    <col min="9497" max="9497" width="6.5" style="1" customWidth="1"/>
    <col min="9498" max="9498" width="6.375" style="1" customWidth="1"/>
    <col min="9499" max="9499" width="7.875" style="1" customWidth="1"/>
    <col min="9500" max="9500" width="7.75" style="1" customWidth="1"/>
    <col min="9501" max="9504" width="6.5" style="1" customWidth="1"/>
    <col min="9505" max="9505" width="6.875" style="1" customWidth="1"/>
    <col min="9506" max="9506" width="8.75" style="1"/>
    <col min="9507" max="9507" width="6.125" style="1" customWidth="1"/>
    <col min="9508" max="9508" width="7.5" style="1" customWidth="1"/>
    <col min="9509" max="9509" width="7.625" style="1" customWidth="1"/>
    <col min="9510" max="9510" width="7.75" style="1" customWidth="1"/>
    <col min="9511" max="9511" width="10.125" style="1" bestFit="1" customWidth="1"/>
    <col min="9512" max="9512" width="12" style="1" customWidth="1"/>
    <col min="9513" max="9513" width="10.25" style="1" bestFit="1" customWidth="1"/>
    <col min="9514" max="9514" width="8.75" style="1" bestFit="1" customWidth="1"/>
    <col min="9515" max="9515" width="7.75" style="1" customWidth="1"/>
    <col min="9516" max="9516" width="9.125" style="1" customWidth="1"/>
    <col min="9517" max="9517" width="9.875" style="1" customWidth="1"/>
    <col min="9518" max="9518" width="7.75" style="1" customWidth="1"/>
    <col min="9519" max="9519" width="9.375" style="1" customWidth="1"/>
    <col min="9520" max="9520" width="8.75" style="1"/>
    <col min="9521" max="9521" width="5.875" style="1" customWidth="1"/>
    <col min="9522" max="9522" width="7.125" style="1" customWidth="1"/>
    <col min="9523" max="9523" width="8.125" style="1" customWidth="1"/>
    <col min="9524" max="9524" width="10.25" style="1" customWidth="1"/>
    <col min="9525" max="9745" width="8.75" style="1"/>
    <col min="9746" max="9746" width="36.875" style="1" bestFit="1" customWidth="1"/>
    <col min="9747" max="9747" width="7.125" style="1" customWidth="1"/>
    <col min="9748" max="9748" width="6" style="1" customWidth="1"/>
    <col min="9749" max="9749" width="5.75" style="1" customWidth="1"/>
    <col min="9750" max="9750" width="10.5" style="1" customWidth="1"/>
    <col min="9751" max="9751" width="7.5" style="1" customWidth="1"/>
    <col min="9752" max="9752" width="6.375" style="1" customWidth="1"/>
    <col min="9753" max="9753" width="6.5" style="1" customWidth="1"/>
    <col min="9754" max="9754" width="6.375" style="1" customWidth="1"/>
    <col min="9755" max="9755" width="7.875" style="1" customWidth="1"/>
    <col min="9756" max="9756" width="7.75" style="1" customWidth="1"/>
    <col min="9757" max="9760" width="6.5" style="1" customWidth="1"/>
    <col min="9761" max="9761" width="6.875" style="1" customWidth="1"/>
    <col min="9762" max="9762" width="8.75" style="1"/>
    <col min="9763" max="9763" width="6.125" style="1" customWidth="1"/>
    <col min="9764" max="9764" width="7.5" style="1" customWidth="1"/>
    <col min="9765" max="9765" width="7.625" style="1" customWidth="1"/>
    <col min="9766" max="9766" width="7.75" style="1" customWidth="1"/>
    <col min="9767" max="9767" width="10.125" style="1" bestFit="1" customWidth="1"/>
    <col min="9768" max="9768" width="12" style="1" customWidth="1"/>
    <col min="9769" max="9769" width="10.25" style="1" bestFit="1" customWidth="1"/>
    <col min="9770" max="9770" width="8.75" style="1" bestFit="1" customWidth="1"/>
    <col min="9771" max="9771" width="7.75" style="1" customWidth="1"/>
    <col min="9772" max="9772" width="9.125" style="1" customWidth="1"/>
    <col min="9773" max="9773" width="9.875" style="1" customWidth="1"/>
    <col min="9774" max="9774" width="7.75" style="1" customWidth="1"/>
    <col min="9775" max="9775" width="9.375" style="1" customWidth="1"/>
    <col min="9776" max="9776" width="8.75" style="1"/>
    <col min="9777" max="9777" width="5.875" style="1" customWidth="1"/>
    <col min="9778" max="9778" width="7.125" style="1" customWidth="1"/>
    <col min="9779" max="9779" width="8.125" style="1" customWidth="1"/>
    <col min="9780" max="9780" width="10.25" style="1" customWidth="1"/>
    <col min="9781" max="10001" width="8.75" style="1"/>
    <col min="10002" max="10002" width="36.875" style="1" bestFit="1" customWidth="1"/>
    <col min="10003" max="10003" width="7.125" style="1" customWidth="1"/>
    <col min="10004" max="10004" width="6" style="1" customWidth="1"/>
    <col min="10005" max="10005" width="5.75" style="1" customWidth="1"/>
    <col min="10006" max="10006" width="10.5" style="1" customWidth="1"/>
    <col min="10007" max="10007" width="7.5" style="1" customWidth="1"/>
    <col min="10008" max="10008" width="6.375" style="1" customWidth="1"/>
    <col min="10009" max="10009" width="6.5" style="1" customWidth="1"/>
    <col min="10010" max="10010" width="6.375" style="1" customWidth="1"/>
    <col min="10011" max="10011" width="7.875" style="1" customWidth="1"/>
    <col min="10012" max="10012" width="7.75" style="1" customWidth="1"/>
    <col min="10013" max="10016" width="6.5" style="1" customWidth="1"/>
    <col min="10017" max="10017" width="6.875" style="1" customWidth="1"/>
    <col min="10018" max="10018" width="8.75" style="1"/>
    <col min="10019" max="10019" width="6.125" style="1" customWidth="1"/>
    <col min="10020" max="10020" width="7.5" style="1" customWidth="1"/>
    <col min="10021" max="10021" width="7.625" style="1" customWidth="1"/>
    <col min="10022" max="10022" width="7.75" style="1" customWidth="1"/>
    <col min="10023" max="10023" width="10.125" style="1" bestFit="1" customWidth="1"/>
    <col min="10024" max="10024" width="12" style="1" customWidth="1"/>
    <col min="10025" max="10025" width="10.25" style="1" bestFit="1" customWidth="1"/>
    <col min="10026" max="10026" width="8.75" style="1" bestFit="1" customWidth="1"/>
    <col min="10027" max="10027" width="7.75" style="1" customWidth="1"/>
    <col min="10028" max="10028" width="9.125" style="1" customWidth="1"/>
    <col min="10029" max="10029" width="9.875" style="1" customWidth="1"/>
    <col min="10030" max="10030" width="7.75" style="1" customWidth="1"/>
    <col min="10031" max="10031" width="9.375" style="1" customWidth="1"/>
    <col min="10032" max="10032" width="8.75" style="1"/>
    <col min="10033" max="10033" width="5.875" style="1" customWidth="1"/>
    <col min="10034" max="10034" width="7.125" style="1" customWidth="1"/>
    <col min="10035" max="10035" width="8.125" style="1" customWidth="1"/>
    <col min="10036" max="10036" width="10.25" style="1" customWidth="1"/>
    <col min="10037" max="10257" width="8.75" style="1"/>
    <col min="10258" max="10258" width="36.875" style="1" bestFit="1" customWidth="1"/>
    <col min="10259" max="10259" width="7.125" style="1" customWidth="1"/>
    <col min="10260" max="10260" width="6" style="1" customWidth="1"/>
    <col min="10261" max="10261" width="5.75" style="1" customWidth="1"/>
    <col min="10262" max="10262" width="10.5" style="1" customWidth="1"/>
    <col min="10263" max="10263" width="7.5" style="1" customWidth="1"/>
    <col min="10264" max="10264" width="6.375" style="1" customWidth="1"/>
    <col min="10265" max="10265" width="6.5" style="1" customWidth="1"/>
    <col min="10266" max="10266" width="6.375" style="1" customWidth="1"/>
    <col min="10267" max="10267" width="7.875" style="1" customWidth="1"/>
    <col min="10268" max="10268" width="7.75" style="1" customWidth="1"/>
    <col min="10269" max="10272" width="6.5" style="1" customWidth="1"/>
    <col min="10273" max="10273" width="6.875" style="1" customWidth="1"/>
    <col min="10274" max="10274" width="8.75" style="1"/>
    <col min="10275" max="10275" width="6.125" style="1" customWidth="1"/>
    <col min="10276" max="10276" width="7.5" style="1" customWidth="1"/>
    <col min="10277" max="10277" width="7.625" style="1" customWidth="1"/>
    <col min="10278" max="10278" width="7.75" style="1" customWidth="1"/>
    <col min="10279" max="10279" width="10.125" style="1" bestFit="1" customWidth="1"/>
    <col min="10280" max="10280" width="12" style="1" customWidth="1"/>
    <col min="10281" max="10281" width="10.25" style="1" bestFit="1" customWidth="1"/>
    <col min="10282" max="10282" width="8.75" style="1" bestFit="1" customWidth="1"/>
    <col min="10283" max="10283" width="7.75" style="1" customWidth="1"/>
    <col min="10284" max="10284" width="9.125" style="1" customWidth="1"/>
    <col min="10285" max="10285" width="9.875" style="1" customWidth="1"/>
    <col min="10286" max="10286" width="7.75" style="1" customWidth="1"/>
    <col min="10287" max="10287" width="9.375" style="1" customWidth="1"/>
    <col min="10288" max="10288" width="8.75" style="1"/>
    <col min="10289" max="10289" width="5.875" style="1" customWidth="1"/>
    <col min="10290" max="10290" width="7.125" style="1" customWidth="1"/>
    <col min="10291" max="10291" width="8.125" style="1" customWidth="1"/>
    <col min="10292" max="10292" width="10.25" style="1" customWidth="1"/>
    <col min="10293" max="10513" width="8.75" style="1"/>
    <col min="10514" max="10514" width="36.875" style="1" bestFit="1" customWidth="1"/>
    <col min="10515" max="10515" width="7.125" style="1" customWidth="1"/>
    <col min="10516" max="10516" width="6" style="1" customWidth="1"/>
    <col min="10517" max="10517" width="5.75" style="1" customWidth="1"/>
    <col min="10518" max="10518" width="10.5" style="1" customWidth="1"/>
    <col min="10519" max="10519" width="7.5" style="1" customWidth="1"/>
    <col min="10520" max="10520" width="6.375" style="1" customWidth="1"/>
    <col min="10521" max="10521" width="6.5" style="1" customWidth="1"/>
    <col min="10522" max="10522" width="6.375" style="1" customWidth="1"/>
    <col min="10523" max="10523" width="7.875" style="1" customWidth="1"/>
    <col min="10524" max="10524" width="7.75" style="1" customWidth="1"/>
    <col min="10525" max="10528" width="6.5" style="1" customWidth="1"/>
    <col min="10529" max="10529" width="6.875" style="1" customWidth="1"/>
    <col min="10530" max="10530" width="8.75" style="1"/>
    <col min="10531" max="10531" width="6.125" style="1" customWidth="1"/>
    <col min="10532" max="10532" width="7.5" style="1" customWidth="1"/>
    <col min="10533" max="10533" width="7.625" style="1" customWidth="1"/>
    <col min="10534" max="10534" width="7.75" style="1" customWidth="1"/>
    <col min="10535" max="10535" width="10.125" style="1" bestFit="1" customWidth="1"/>
    <col min="10536" max="10536" width="12" style="1" customWidth="1"/>
    <col min="10537" max="10537" width="10.25" style="1" bestFit="1" customWidth="1"/>
    <col min="10538" max="10538" width="8.75" style="1" bestFit="1" customWidth="1"/>
    <col min="10539" max="10539" width="7.75" style="1" customWidth="1"/>
    <col min="10540" max="10540" width="9.125" style="1" customWidth="1"/>
    <col min="10541" max="10541" width="9.875" style="1" customWidth="1"/>
    <col min="10542" max="10542" width="7.75" style="1" customWidth="1"/>
    <col min="10543" max="10543" width="9.375" style="1" customWidth="1"/>
    <col min="10544" max="10544" width="8.75" style="1"/>
    <col min="10545" max="10545" width="5.875" style="1" customWidth="1"/>
    <col min="10546" max="10546" width="7.125" style="1" customWidth="1"/>
    <col min="10547" max="10547" width="8.125" style="1" customWidth="1"/>
    <col min="10548" max="10548" width="10.25" style="1" customWidth="1"/>
    <col min="10549" max="10769" width="8.75" style="1"/>
    <col min="10770" max="10770" width="36.875" style="1" bestFit="1" customWidth="1"/>
    <col min="10771" max="10771" width="7.125" style="1" customWidth="1"/>
    <col min="10772" max="10772" width="6" style="1" customWidth="1"/>
    <col min="10773" max="10773" width="5.75" style="1" customWidth="1"/>
    <col min="10774" max="10774" width="10.5" style="1" customWidth="1"/>
    <col min="10775" max="10775" width="7.5" style="1" customWidth="1"/>
    <col min="10776" max="10776" width="6.375" style="1" customWidth="1"/>
    <col min="10777" max="10777" width="6.5" style="1" customWidth="1"/>
    <col min="10778" max="10778" width="6.375" style="1" customWidth="1"/>
    <col min="10779" max="10779" width="7.875" style="1" customWidth="1"/>
    <col min="10780" max="10780" width="7.75" style="1" customWidth="1"/>
    <col min="10781" max="10784" width="6.5" style="1" customWidth="1"/>
    <col min="10785" max="10785" width="6.875" style="1" customWidth="1"/>
    <col min="10786" max="10786" width="8.75" style="1"/>
    <col min="10787" max="10787" width="6.125" style="1" customWidth="1"/>
    <col min="10788" max="10788" width="7.5" style="1" customWidth="1"/>
    <col min="10789" max="10789" width="7.625" style="1" customWidth="1"/>
    <col min="10790" max="10790" width="7.75" style="1" customWidth="1"/>
    <col min="10791" max="10791" width="10.125" style="1" bestFit="1" customWidth="1"/>
    <col min="10792" max="10792" width="12" style="1" customWidth="1"/>
    <col min="10793" max="10793" width="10.25" style="1" bestFit="1" customWidth="1"/>
    <col min="10794" max="10794" width="8.75" style="1" bestFit="1" customWidth="1"/>
    <col min="10795" max="10795" width="7.75" style="1" customWidth="1"/>
    <col min="10796" max="10796" width="9.125" style="1" customWidth="1"/>
    <col min="10797" max="10797" width="9.875" style="1" customWidth="1"/>
    <col min="10798" max="10798" width="7.75" style="1" customWidth="1"/>
    <col min="10799" max="10799" width="9.375" style="1" customWidth="1"/>
    <col min="10800" max="10800" width="8.75" style="1"/>
    <col min="10801" max="10801" width="5.875" style="1" customWidth="1"/>
    <col min="10802" max="10802" width="7.125" style="1" customWidth="1"/>
    <col min="10803" max="10803" width="8.125" style="1" customWidth="1"/>
    <col min="10804" max="10804" width="10.25" style="1" customWidth="1"/>
    <col min="10805" max="11025" width="8.75" style="1"/>
    <col min="11026" max="11026" width="36.875" style="1" bestFit="1" customWidth="1"/>
    <col min="11027" max="11027" width="7.125" style="1" customWidth="1"/>
    <col min="11028" max="11028" width="6" style="1" customWidth="1"/>
    <col min="11029" max="11029" width="5.75" style="1" customWidth="1"/>
    <col min="11030" max="11030" width="10.5" style="1" customWidth="1"/>
    <col min="11031" max="11031" width="7.5" style="1" customWidth="1"/>
    <col min="11032" max="11032" width="6.375" style="1" customWidth="1"/>
    <col min="11033" max="11033" width="6.5" style="1" customWidth="1"/>
    <col min="11034" max="11034" width="6.375" style="1" customWidth="1"/>
    <col min="11035" max="11035" width="7.875" style="1" customWidth="1"/>
    <col min="11036" max="11036" width="7.75" style="1" customWidth="1"/>
    <col min="11037" max="11040" width="6.5" style="1" customWidth="1"/>
    <col min="11041" max="11041" width="6.875" style="1" customWidth="1"/>
    <col min="11042" max="11042" width="8.75" style="1"/>
    <col min="11043" max="11043" width="6.125" style="1" customWidth="1"/>
    <col min="11044" max="11044" width="7.5" style="1" customWidth="1"/>
    <col min="11045" max="11045" width="7.625" style="1" customWidth="1"/>
    <col min="11046" max="11046" width="7.75" style="1" customWidth="1"/>
    <col min="11047" max="11047" width="10.125" style="1" bestFit="1" customWidth="1"/>
    <col min="11048" max="11048" width="12" style="1" customWidth="1"/>
    <col min="11049" max="11049" width="10.25" style="1" bestFit="1" customWidth="1"/>
    <col min="11050" max="11050" width="8.75" style="1" bestFit="1" customWidth="1"/>
    <col min="11051" max="11051" width="7.75" style="1" customWidth="1"/>
    <col min="11052" max="11052" width="9.125" style="1" customWidth="1"/>
    <col min="11053" max="11053" width="9.875" style="1" customWidth="1"/>
    <col min="11054" max="11054" width="7.75" style="1" customWidth="1"/>
    <col min="11055" max="11055" width="9.375" style="1" customWidth="1"/>
    <col min="11056" max="11056" width="8.75" style="1"/>
    <col min="11057" max="11057" width="5.875" style="1" customWidth="1"/>
    <col min="11058" max="11058" width="7.125" style="1" customWidth="1"/>
    <col min="11059" max="11059" width="8.125" style="1" customWidth="1"/>
    <col min="11060" max="11060" width="10.25" style="1" customWidth="1"/>
    <col min="11061" max="11281" width="8.75" style="1"/>
    <col min="11282" max="11282" width="36.875" style="1" bestFit="1" customWidth="1"/>
    <col min="11283" max="11283" width="7.125" style="1" customWidth="1"/>
    <col min="11284" max="11284" width="6" style="1" customWidth="1"/>
    <col min="11285" max="11285" width="5.75" style="1" customWidth="1"/>
    <col min="11286" max="11286" width="10.5" style="1" customWidth="1"/>
    <col min="11287" max="11287" width="7.5" style="1" customWidth="1"/>
    <col min="11288" max="11288" width="6.375" style="1" customWidth="1"/>
    <col min="11289" max="11289" width="6.5" style="1" customWidth="1"/>
    <col min="11290" max="11290" width="6.375" style="1" customWidth="1"/>
    <col min="11291" max="11291" width="7.875" style="1" customWidth="1"/>
    <col min="11292" max="11292" width="7.75" style="1" customWidth="1"/>
    <col min="11293" max="11296" width="6.5" style="1" customWidth="1"/>
    <col min="11297" max="11297" width="6.875" style="1" customWidth="1"/>
    <col min="11298" max="11298" width="8.75" style="1"/>
    <col min="11299" max="11299" width="6.125" style="1" customWidth="1"/>
    <col min="11300" max="11300" width="7.5" style="1" customWidth="1"/>
    <col min="11301" max="11301" width="7.625" style="1" customWidth="1"/>
    <col min="11302" max="11302" width="7.75" style="1" customWidth="1"/>
    <col min="11303" max="11303" width="10.125" style="1" bestFit="1" customWidth="1"/>
    <col min="11304" max="11304" width="12" style="1" customWidth="1"/>
    <col min="11305" max="11305" width="10.25" style="1" bestFit="1" customWidth="1"/>
    <col min="11306" max="11306" width="8.75" style="1" bestFit="1" customWidth="1"/>
    <col min="11307" max="11307" width="7.75" style="1" customWidth="1"/>
    <col min="11308" max="11308" width="9.125" style="1" customWidth="1"/>
    <col min="11309" max="11309" width="9.875" style="1" customWidth="1"/>
    <col min="11310" max="11310" width="7.75" style="1" customWidth="1"/>
    <col min="11311" max="11311" width="9.375" style="1" customWidth="1"/>
    <col min="11312" max="11312" width="8.75" style="1"/>
    <col min="11313" max="11313" width="5.875" style="1" customWidth="1"/>
    <col min="11314" max="11314" width="7.125" style="1" customWidth="1"/>
    <col min="11315" max="11315" width="8.125" style="1" customWidth="1"/>
    <col min="11316" max="11316" width="10.25" style="1" customWidth="1"/>
    <col min="11317" max="11537" width="8.75" style="1"/>
    <col min="11538" max="11538" width="36.875" style="1" bestFit="1" customWidth="1"/>
    <col min="11539" max="11539" width="7.125" style="1" customWidth="1"/>
    <col min="11540" max="11540" width="6" style="1" customWidth="1"/>
    <col min="11541" max="11541" width="5.75" style="1" customWidth="1"/>
    <col min="11542" max="11542" width="10.5" style="1" customWidth="1"/>
    <col min="11543" max="11543" width="7.5" style="1" customWidth="1"/>
    <col min="11544" max="11544" width="6.375" style="1" customWidth="1"/>
    <col min="11545" max="11545" width="6.5" style="1" customWidth="1"/>
    <col min="11546" max="11546" width="6.375" style="1" customWidth="1"/>
    <col min="11547" max="11547" width="7.875" style="1" customWidth="1"/>
    <col min="11548" max="11548" width="7.75" style="1" customWidth="1"/>
    <col min="11549" max="11552" width="6.5" style="1" customWidth="1"/>
    <col min="11553" max="11553" width="6.875" style="1" customWidth="1"/>
    <col min="11554" max="11554" width="8.75" style="1"/>
    <col min="11555" max="11555" width="6.125" style="1" customWidth="1"/>
    <col min="11556" max="11556" width="7.5" style="1" customWidth="1"/>
    <col min="11557" max="11557" width="7.625" style="1" customWidth="1"/>
    <col min="11558" max="11558" width="7.75" style="1" customWidth="1"/>
    <col min="11559" max="11559" width="10.125" style="1" bestFit="1" customWidth="1"/>
    <col min="11560" max="11560" width="12" style="1" customWidth="1"/>
    <col min="11561" max="11561" width="10.25" style="1" bestFit="1" customWidth="1"/>
    <col min="11562" max="11562" width="8.75" style="1" bestFit="1" customWidth="1"/>
    <col min="11563" max="11563" width="7.75" style="1" customWidth="1"/>
    <col min="11564" max="11564" width="9.125" style="1" customWidth="1"/>
    <col min="11565" max="11565" width="9.875" style="1" customWidth="1"/>
    <col min="11566" max="11566" width="7.75" style="1" customWidth="1"/>
    <col min="11567" max="11567" width="9.375" style="1" customWidth="1"/>
    <col min="11568" max="11568" width="8.75" style="1"/>
    <col min="11569" max="11569" width="5.875" style="1" customWidth="1"/>
    <col min="11570" max="11570" width="7.125" style="1" customWidth="1"/>
    <col min="11571" max="11571" width="8.125" style="1" customWidth="1"/>
    <col min="11572" max="11572" width="10.25" style="1" customWidth="1"/>
    <col min="11573" max="11793" width="8.75" style="1"/>
    <col min="11794" max="11794" width="36.875" style="1" bestFit="1" customWidth="1"/>
    <col min="11795" max="11795" width="7.125" style="1" customWidth="1"/>
    <col min="11796" max="11796" width="6" style="1" customWidth="1"/>
    <col min="11797" max="11797" width="5.75" style="1" customWidth="1"/>
    <col min="11798" max="11798" width="10.5" style="1" customWidth="1"/>
    <col min="11799" max="11799" width="7.5" style="1" customWidth="1"/>
    <col min="11800" max="11800" width="6.375" style="1" customWidth="1"/>
    <col min="11801" max="11801" width="6.5" style="1" customWidth="1"/>
    <col min="11802" max="11802" width="6.375" style="1" customWidth="1"/>
    <col min="11803" max="11803" width="7.875" style="1" customWidth="1"/>
    <col min="11804" max="11804" width="7.75" style="1" customWidth="1"/>
    <col min="11805" max="11808" width="6.5" style="1" customWidth="1"/>
    <col min="11809" max="11809" width="6.875" style="1" customWidth="1"/>
    <col min="11810" max="11810" width="8.75" style="1"/>
    <col min="11811" max="11811" width="6.125" style="1" customWidth="1"/>
    <col min="11812" max="11812" width="7.5" style="1" customWidth="1"/>
    <col min="11813" max="11813" width="7.625" style="1" customWidth="1"/>
    <col min="11814" max="11814" width="7.75" style="1" customWidth="1"/>
    <col min="11815" max="11815" width="10.125" style="1" bestFit="1" customWidth="1"/>
    <col min="11816" max="11816" width="12" style="1" customWidth="1"/>
    <col min="11817" max="11817" width="10.25" style="1" bestFit="1" customWidth="1"/>
    <col min="11818" max="11818" width="8.75" style="1" bestFit="1" customWidth="1"/>
    <col min="11819" max="11819" width="7.75" style="1" customWidth="1"/>
    <col min="11820" max="11820" width="9.125" style="1" customWidth="1"/>
    <col min="11821" max="11821" width="9.875" style="1" customWidth="1"/>
    <col min="11822" max="11822" width="7.75" style="1" customWidth="1"/>
    <col min="11823" max="11823" width="9.375" style="1" customWidth="1"/>
    <col min="11824" max="11824" width="8.75" style="1"/>
    <col min="11825" max="11825" width="5.875" style="1" customWidth="1"/>
    <col min="11826" max="11826" width="7.125" style="1" customWidth="1"/>
    <col min="11827" max="11827" width="8.125" style="1" customWidth="1"/>
    <col min="11828" max="11828" width="10.25" style="1" customWidth="1"/>
    <col min="11829" max="12049" width="8.75" style="1"/>
    <col min="12050" max="12050" width="36.875" style="1" bestFit="1" customWidth="1"/>
    <col min="12051" max="12051" width="7.125" style="1" customWidth="1"/>
    <col min="12052" max="12052" width="6" style="1" customWidth="1"/>
    <col min="12053" max="12053" width="5.75" style="1" customWidth="1"/>
    <col min="12054" max="12054" width="10.5" style="1" customWidth="1"/>
    <col min="12055" max="12055" width="7.5" style="1" customWidth="1"/>
    <col min="12056" max="12056" width="6.375" style="1" customWidth="1"/>
    <col min="12057" max="12057" width="6.5" style="1" customWidth="1"/>
    <col min="12058" max="12058" width="6.375" style="1" customWidth="1"/>
    <col min="12059" max="12059" width="7.875" style="1" customWidth="1"/>
    <col min="12060" max="12060" width="7.75" style="1" customWidth="1"/>
    <col min="12061" max="12064" width="6.5" style="1" customWidth="1"/>
    <col min="12065" max="12065" width="6.875" style="1" customWidth="1"/>
    <col min="12066" max="12066" width="8.75" style="1"/>
    <col min="12067" max="12067" width="6.125" style="1" customWidth="1"/>
    <col min="12068" max="12068" width="7.5" style="1" customWidth="1"/>
    <col min="12069" max="12069" width="7.625" style="1" customWidth="1"/>
    <col min="12070" max="12070" width="7.75" style="1" customWidth="1"/>
    <col min="12071" max="12071" width="10.125" style="1" bestFit="1" customWidth="1"/>
    <col min="12072" max="12072" width="12" style="1" customWidth="1"/>
    <col min="12073" max="12073" width="10.25" style="1" bestFit="1" customWidth="1"/>
    <col min="12074" max="12074" width="8.75" style="1" bestFit="1" customWidth="1"/>
    <col min="12075" max="12075" width="7.75" style="1" customWidth="1"/>
    <col min="12076" max="12076" width="9.125" style="1" customWidth="1"/>
    <col min="12077" max="12077" width="9.875" style="1" customWidth="1"/>
    <col min="12078" max="12078" width="7.75" style="1" customWidth="1"/>
    <col min="12079" max="12079" width="9.375" style="1" customWidth="1"/>
    <col min="12080" max="12080" width="8.75" style="1"/>
    <col min="12081" max="12081" width="5.875" style="1" customWidth="1"/>
    <col min="12082" max="12082" width="7.125" style="1" customWidth="1"/>
    <col min="12083" max="12083" width="8.125" style="1" customWidth="1"/>
    <col min="12084" max="12084" width="10.25" style="1" customWidth="1"/>
    <col min="12085" max="12305" width="8.75" style="1"/>
    <col min="12306" max="12306" width="36.875" style="1" bestFit="1" customWidth="1"/>
    <col min="12307" max="12307" width="7.125" style="1" customWidth="1"/>
    <col min="12308" max="12308" width="6" style="1" customWidth="1"/>
    <col min="12309" max="12309" width="5.75" style="1" customWidth="1"/>
    <col min="12310" max="12310" width="10.5" style="1" customWidth="1"/>
    <col min="12311" max="12311" width="7.5" style="1" customWidth="1"/>
    <col min="12312" max="12312" width="6.375" style="1" customWidth="1"/>
    <col min="12313" max="12313" width="6.5" style="1" customWidth="1"/>
    <col min="12314" max="12314" width="6.375" style="1" customWidth="1"/>
    <col min="12315" max="12315" width="7.875" style="1" customWidth="1"/>
    <col min="12316" max="12316" width="7.75" style="1" customWidth="1"/>
    <col min="12317" max="12320" width="6.5" style="1" customWidth="1"/>
    <col min="12321" max="12321" width="6.875" style="1" customWidth="1"/>
    <col min="12322" max="12322" width="8.75" style="1"/>
    <col min="12323" max="12323" width="6.125" style="1" customWidth="1"/>
    <col min="12324" max="12324" width="7.5" style="1" customWidth="1"/>
    <col min="12325" max="12325" width="7.625" style="1" customWidth="1"/>
    <col min="12326" max="12326" width="7.75" style="1" customWidth="1"/>
    <col min="12327" max="12327" width="10.125" style="1" bestFit="1" customWidth="1"/>
    <col min="12328" max="12328" width="12" style="1" customWidth="1"/>
    <col min="12329" max="12329" width="10.25" style="1" bestFit="1" customWidth="1"/>
    <col min="12330" max="12330" width="8.75" style="1" bestFit="1" customWidth="1"/>
    <col min="12331" max="12331" width="7.75" style="1" customWidth="1"/>
    <col min="12332" max="12332" width="9.125" style="1" customWidth="1"/>
    <col min="12333" max="12333" width="9.875" style="1" customWidth="1"/>
    <col min="12334" max="12334" width="7.75" style="1" customWidth="1"/>
    <col min="12335" max="12335" width="9.375" style="1" customWidth="1"/>
    <col min="12336" max="12336" width="8.75" style="1"/>
    <col min="12337" max="12337" width="5.875" style="1" customWidth="1"/>
    <col min="12338" max="12338" width="7.125" style="1" customWidth="1"/>
    <col min="12339" max="12339" width="8.125" style="1" customWidth="1"/>
    <col min="12340" max="12340" width="10.25" style="1" customWidth="1"/>
    <col min="12341" max="12561" width="8.75" style="1"/>
    <col min="12562" max="12562" width="36.875" style="1" bestFit="1" customWidth="1"/>
    <col min="12563" max="12563" width="7.125" style="1" customWidth="1"/>
    <col min="12564" max="12564" width="6" style="1" customWidth="1"/>
    <col min="12565" max="12565" width="5.75" style="1" customWidth="1"/>
    <col min="12566" max="12566" width="10.5" style="1" customWidth="1"/>
    <col min="12567" max="12567" width="7.5" style="1" customWidth="1"/>
    <col min="12568" max="12568" width="6.375" style="1" customWidth="1"/>
    <col min="12569" max="12569" width="6.5" style="1" customWidth="1"/>
    <col min="12570" max="12570" width="6.375" style="1" customWidth="1"/>
    <col min="12571" max="12571" width="7.875" style="1" customWidth="1"/>
    <col min="12572" max="12572" width="7.75" style="1" customWidth="1"/>
    <col min="12573" max="12576" width="6.5" style="1" customWidth="1"/>
    <col min="12577" max="12577" width="6.875" style="1" customWidth="1"/>
    <col min="12578" max="12578" width="8.75" style="1"/>
    <col min="12579" max="12579" width="6.125" style="1" customWidth="1"/>
    <col min="12580" max="12580" width="7.5" style="1" customWidth="1"/>
    <col min="12581" max="12581" width="7.625" style="1" customWidth="1"/>
    <col min="12582" max="12582" width="7.75" style="1" customWidth="1"/>
    <col min="12583" max="12583" width="10.125" style="1" bestFit="1" customWidth="1"/>
    <col min="12584" max="12584" width="12" style="1" customWidth="1"/>
    <col min="12585" max="12585" width="10.25" style="1" bestFit="1" customWidth="1"/>
    <col min="12586" max="12586" width="8.75" style="1" bestFit="1" customWidth="1"/>
    <col min="12587" max="12587" width="7.75" style="1" customWidth="1"/>
    <col min="12588" max="12588" width="9.125" style="1" customWidth="1"/>
    <col min="12589" max="12589" width="9.875" style="1" customWidth="1"/>
    <col min="12590" max="12590" width="7.75" style="1" customWidth="1"/>
    <col min="12591" max="12591" width="9.375" style="1" customWidth="1"/>
    <col min="12592" max="12592" width="8.75" style="1"/>
    <col min="12593" max="12593" width="5.875" style="1" customWidth="1"/>
    <col min="12594" max="12594" width="7.125" style="1" customWidth="1"/>
    <col min="12595" max="12595" width="8.125" style="1" customWidth="1"/>
    <col min="12596" max="12596" width="10.25" style="1" customWidth="1"/>
    <col min="12597" max="12817" width="8.75" style="1"/>
    <col min="12818" max="12818" width="36.875" style="1" bestFit="1" customWidth="1"/>
    <col min="12819" max="12819" width="7.125" style="1" customWidth="1"/>
    <col min="12820" max="12820" width="6" style="1" customWidth="1"/>
    <col min="12821" max="12821" width="5.75" style="1" customWidth="1"/>
    <col min="12822" max="12822" width="10.5" style="1" customWidth="1"/>
    <col min="12823" max="12823" width="7.5" style="1" customWidth="1"/>
    <col min="12824" max="12824" width="6.375" style="1" customWidth="1"/>
    <col min="12825" max="12825" width="6.5" style="1" customWidth="1"/>
    <col min="12826" max="12826" width="6.375" style="1" customWidth="1"/>
    <col min="12827" max="12827" width="7.875" style="1" customWidth="1"/>
    <col min="12828" max="12828" width="7.75" style="1" customWidth="1"/>
    <col min="12829" max="12832" width="6.5" style="1" customWidth="1"/>
    <col min="12833" max="12833" width="6.875" style="1" customWidth="1"/>
    <col min="12834" max="12834" width="8.75" style="1"/>
    <col min="12835" max="12835" width="6.125" style="1" customWidth="1"/>
    <col min="12836" max="12836" width="7.5" style="1" customWidth="1"/>
    <col min="12837" max="12837" width="7.625" style="1" customWidth="1"/>
    <col min="12838" max="12838" width="7.75" style="1" customWidth="1"/>
    <col min="12839" max="12839" width="10.125" style="1" bestFit="1" customWidth="1"/>
    <col min="12840" max="12840" width="12" style="1" customWidth="1"/>
    <col min="12841" max="12841" width="10.25" style="1" bestFit="1" customWidth="1"/>
    <col min="12842" max="12842" width="8.75" style="1" bestFit="1" customWidth="1"/>
    <col min="12843" max="12843" width="7.75" style="1" customWidth="1"/>
    <col min="12844" max="12844" width="9.125" style="1" customWidth="1"/>
    <col min="12845" max="12845" width="9.875" style="1" customWidth="1"/>
    <col min="12846" max="12846" width="7.75" style="1" customWidth="1"/>
    <col min="12847" max="12847" width="9.375" style="1" customWidth="1"/>
    <col min="12848" max="12848" width="8.75" style="1"/>
    <col min="12849" max="12849" width="5.875" style="1" customWidth="1"/>
    <col min="12850" max="12850" width="7.125" style="1" customWidth="1"/>
    <col min="12851" max="12851" width="8.125" style="1" customWidth="1"/>
    <col min="12852" max="12852" width="10.25" style="1" customWidth="1"/>
    <col min="12853" max="13073" width="8.75" style="1"/>
    <col min="13074" max="13074" width="36.875" style="1" bestFit="1" customWidth="1"/>
    <col min="13075" max="13075" width="7.125" style="1" customWidth="1"/>
    <col min="13076" max="13076" width="6" style="1" customWidth="1"/>
    <col min="13077" max="13077" width="5.75" style="1" customWidth="1"/>
    <col min="13078" max="13078" width="10.5" style="1" customWidth="1"/>
    <col min="13079" max="13079" width="7.5" style="1" customWidth="1"/>
    <col min="13080" max="13080" width="6.375" style="1" customWidth="1"/>
    <col min="13081" max="13081" width="6.5" style="1" customWidth="1"/>
    <col min="13082" max="13082" width="6.375" style="1" customWidth="1"/>
    <col min="13083" max="13083" width="7.875" style="1" customWidth="1"/>
    <col min="13084" max="13084" width="7.75" style="1" customWidth="1"/>
    <col min="13085" max="13088" width="6.5" style="1" customWidth="1"/>
    <col min="13089" max="13089" width="6.875" style="1" customWidth="1"/>
    <col min="13090" max="13090" width="8.75" style="1"/>
    <col min="13091" max="13091" width="6.125" style="1" customWidth="1"/>
    <col min="13092" max="13092" width="7.5" style="1" customWidth="1"/>
    <col min="13093" max="13093" width="7.625" style="1" customWidth="1"/>
    <col min="13094" max="13094" width="7.75" style="1" customWidth="1"/>
    <col min="13095" max="13095" width="10.125" style="1" bestFit="1" customWidth="1"/>
    <col min="13096" max="13096" width="12" style="1" customWidth="1"/>
    <col min="13097" max="13097" width="10.25" style="1" bestFit="1" customWidth="1"/>
    <col min="13098" max="13098" width="8.75" style="1" bestFit="1" customWidth="1"/>
    <col min="13099" max="13099" width="7.75" style="1" customWidth="1"/>
    <col min="13100" max="13100" width="9.125" style="1" customWidth="1"/>
    <col min="13101" max="13101" width="9.875" style="1" customWidth="1"/>
    <col min="13102" max="13102" width="7.75" style="1" customWidth="1"/>
    <col min="13103" max="13103" width="9.375" style="1" customWidth="1"/>
    <col min="13104" max="13104" width="8.75" style="1"/>
    <col min="13105" max="13105" width="5.875" style="1" customWidth="1"/>
    <col min="13106" max="13106" width="7.125" style="1" customWidth="1"/>
    <col min="13107" max="13107" width="8.125" style="1" customWidth="1"/>
    <col min="13108" max="13108" width="10.25" style="1" customWidth="1"/>
    <col min="13109" max="13329" width="8.75" style="1"/>
    <col min="13330" max="13330" width="36.875" style="1" bestFit="1" customWidth="1"/>
    <col min="13331" max="13331" width="7.125" style="1" customWidth="1"/>
    <col min="13332" max="13332" width="6" style="1" customWidth="1"/>
    <col min="13333" max="13333" width="5.75" style="1" customWidth="1"/>
    <col min="13334" max="13334" width="10.5" style="1" customWidth="1"/>
    <col min="13335" max="13335" width="7.5" style="1" customWidth="1"/>
    <col min="13336" max="13336" width="6.375" style="1" customWidth="1"/>
    <col min="13337" max="13337" width="6.5" style="1" customWidth="1"/>
    <col min="13338" max="13338" width="6.375" style="1" customWidth="1"/>
    <col min="13339" max="13339" width="7.875" style="1" customWidth="1"/>
    <col min="13340" max="13340" width="7.75" style="1" customWidth="1"/>
    <col min="13341" max="13344" width="6.5" style="1" customWidth="1"/>
    <col min="13345" max="13345" width="6.875" style="1" customWidth="1"/>
    <col min="13346" max="13346" width="8.75" style="1"/>
    <col min="13347" max="13347" width="6.125" style="1" customWidth="1"/>
    <col min="13348" max="13348" width="7.5" style="1" customWidth="1"/>
    <col min="13349" max="13349" width="7.625" style="1" customWidth="1"/>
    <col min="13350" max="13350" width="7.75" style="1" customWidth="1"/>
    <col min="13351" max="13351" width="10.125" style="1" bestFit="1" customWidth="1"/>
    <col min="13352" max="13352" width="12" style="1" customWidth="1"/>
    <col min="13353" max="13353" width="10.25" style="1" bestFit="1" customWidth="1"/>
    <col min="13354" max="13354" width="8.75" style="1" bestFit="1" customWidth="1"/>
    <col min="13355" max="13355" width="7.75" style="1" customWidth="1"/>
    <col min="13356" max="13356" width="9.125" style="1" customWidth="1"/>
    <col min="13357" max="13357" width="9.875" style="1" customWidth="1"/>
    <col min="13358" max="13358" width="7.75" style="1" customWidth="1"/>
    <col min="13359" max="13359" width="9.375" style="1" customWidth="1"/>
    <col min="13360" max="13360" width="8.75" style="1"/>
    <col min="13361" max="13361" width="5.875" style="1" customWidth="1"/>
    <col min="13362" max="13362" width="7.125" style="1" customWidth="1"/>
    <col min="13363" max="13363" width="8.125" style="1" customWidth="1"/>
    <col min="13364" max="13364" width="10.25" style="1" customWidth="1"/>
    <col min="13365" max="13585" width="8.75" style="1"/>
    <col min="13586" max="13586" width="36.875" style="1" bestFit="1" customWidth="1"/>
    <col min="13587" max="13587" width="7.125" style="1" customWidth="1"/>
    <col min="13588" max="13588" width="6" style="1" customWidth="1"/>
    <col min="13589" max="13589" width="5.75" style="1" customWidth="1"/>
    <col min="13590" max="13590" width="10.5" style="1" customWidth="1"/>
    <col min="13591" max="13591" width="7.5" style="1" customWidth="1"/>
    <col min="13592" max="13592" width="6.375" style="1" customWidth="1"/>
    <col min="13593" max="13593" width="6.5" style="1" customWidth="1"/>
    <col min="13594" max="13594" width="6.375" style="1" customWidth="1"/>
    <col min="13595" max="13595" width="7.875" style="1" customWidth="1"/>
    <col min="13596" max="13596" width="7.75" style="1" customWidth="1"/>
    <col min="13597" max="13600" width="6.5" style="1" customWidth="1"/>
    <col min="13601" max="13601" width="6.875" style="1" customWidth="1"/>
    <col min="13602" max="13602" width="8.75" style="1"/>
    <col min="13603" max="13603" width="6.125" style="1" customWidth="1"/>
    <col min="13604" max="13604" width="7.5" style="1" customWidth="1"/>
    <col min="13605" max="13605" width="7.625" style="1" customWidth="1"/>
    <col min="13606" max="13606" width="7.75" style="1" customWidth="1"/>
    <col min="13607" max="13607" width="10.125" style="1" bestFit="1" customWidth="1"/>
    <col min="13608" max="13608" width="12" style="1" customWidth="1"/>
    <col min="13609" max="13609" width="10.25" style="1" bestFit="1" customWidth="1"/>
    <col min="13610" max="13610" width="8.75" style="1" bestFit="1" customWidth="1"/>
    <col min="13611" max="13611" width="7.75" style="1" customWidth="1"/>
    <col min="13612" max="13612" width="9.125" style="1" customWidth="1"/>
    <col min="13613" max="13613" width="9.875" style="1" customWidth="1"/>
    <col min="13614" max="13614" width="7.75" style="1" customWidth="1"/>
    <col min="13615" max="13615" width="9.375" style="1" customWidth="1"/>
    <col min="13616" max="13616" width="8.75" style="1"/>
    <col min="13617" max="13617" width="5.875" style="1" customWidth="1"/>
    <col min="13618" max="13618" width="7.125" style="1" customWidth="1"/>
    <col min="13619" max="13619" width="8.125" style="1" customWidth="1"/>
    <col min="13620" max="13620" width="10.25" style="1" customWidth="1"/>
    <col min="13621" max="13841" width="8.75" style="1"/>
    <col min="13842" max="13842" width="36.875" style="1" bestFit="1" customWidth="1"/>
    <col min="13843" max="13843" width="7.125" style="1" customWidth="1"/>
    <col min="13844" max="13844" width="6" style="1" customWidth="1"/>
    <col min="13845" max="13845" width="5.75" style="1" customWidth="1"/>
    <col min="13846" max="13846" width="10.5" style="1" customWidth="1"/>
    <col min="13847" max="13847" width="7.5" style="1" customWidth="1"/>
    <col min="13848" max="13848" width="6.375" style="1" customWidth="1"/>
    <col min="13849" max="13849" width="6.5" style="1" customWidth="1"/>
    <col min="13850" max="13850" width="6.375" style="1" customWidth="1"/>
    <col min="13851" max="13851" width="7.875" style="1" customWidth="1"/>
    <col min="13852" max="13852" width="7.75" style="1" customWidth="1"/>
    <col min="13853" max="13856" width="6.5" style="1" customWidth="1"/>
    <col min="13857" max="13857" width="6.875" style="1" customWidth="1"/>
    <col min="13858" max="13858" width="8.75" style="1"/>
    <col min="13859" max="13859" width="6.125" style="1" customWidth="1"/>
    <col min="13860" max="13860" width="7.5" style="1" customWidth="1"/>
    <col min="13861" max="13861" width="7.625" style="1" customWidth="1"/>
    <col min="13862" max="13862" width="7.75" style="1" customWidth="1"/>
    <col min="13863" max="13863" width="10.125" style="1" bestFit="1" customWidth="1"/>
    <col min="13864" max="13864" width="12" style="1" customWidth="1"/>
    <col min="13865" max="13865" width="10.25" style="1" bestFit="1" customWidth="1"/>
    <col min="13866" max="13866" width="8.75" style="1" bestFit="1" customWidth="1"/>
    <col min="13867" max="13867" width="7.75" style="1" customWidth="1"/>
    <col min="13868" max="13868" width="9.125" style="1" customWidth="1"/>
    <col min="13869" max="13869" width="9.875" style="1" customWidth="1"/>
    <col min="13870" max="13870" width="7.75" style="1" customWidth="1"/>
    <col min="13871" max="13871" width="9.375" style="1" customWidth="1"/>
    <col min="13872" max="13872" width="8.75" style="1"/>
    <col min="13873" max="13873" width="5.875" style="1" customWidth="1"/>
    <col min="13874" max="13874" width="7.125" style="1" customWidth="1"/>
    <col min="13875" max="13875" width="8.125" style="1" customWidth="1"/>
    <col min="13876" max="13876" width="10.25" style="1" customWidth="1"/>
    <col min="13877" max="14097" width="8.75" style="1"/>
    <col min="14098" max="14098" width="36.875" style="1" bestFit="1" customWidth="1"/>
    <col min="14099" max="14099" width="7.125" style="1" customWidth="1"/>
    <col min="14100" max="14100" width="6" style="1" customWidth="1"/>
    <col min="14101" max="14101" width="5.75" style="1" customWidth="1"/>
    <col min="14102" max="14102" width="10.5" style="1" customWidth="1"/>
    <col min="14103" max="14103" width="7.5" style="1" customWidth="1"/>
    <col min="14104" max="14104" width="6.375" style="1" customWidth="1"/>
    <col min="14105" max="14105" width="6.5" style="1" customWidth="1"/>
    <col min="14106" max="14106" width="6.375" style="1" customWidth="1"/>
    <col min="14107" max="14107" width="7.875" style="1" customWidth="1"/>
    <col min="14108" max="14108" width="7.75" style="1" customWidth="1"/>
    <col min="14109" max="14112" width="6.5" style="1" customWidth="1"/>
    <col min="14113" max="14113" width="6.875" style="1" customWidth="1"/>
    <col min="14114" max="14114" width="8.75" style="1"/>
    <col min="14115" max="14115" width="6.125" style="1" customWidth="1"/>
    <col min="14116" max="14116" width="7.5" style="1" customWidth="1"/>
    <col min="14117" max="14117" width="7.625" style="1" customWidth="1"/>
    <col min="14118" max="14118" width="7.75" style="1" customWidth="1"/>
    <col min="14119" max="14119" width="10.125" style="1" bestFit="1" customWidth="1"/>
    <col min="14120" max="14120" width="12" style="1" customWidth="1"/>
    <col min="14121" max="14121" width="10.25" style="1" bestFit="1" customWidth="1"/>
    <col min="14122" max="14122" width="8.75" style="1" bestFit="1" customWidth="1"/>
    <col min="14123" max="14123" width="7.75" style="1" customWidth="1"/>
    <col min="14124" max="14124" width="9.125" style="1" customWidth="1"/>
    <col min="14125" max="14125" width="9.875" style="1" customWidth="1"/>
    <col min="14126" max="14126" width="7.75" style="1" customWidth="1"/>
    <col min="14127" max="14127" width="9.375" style="1" customWidth="1"/>
    <col min="14128" max="14128" width="8.75" style="1"/>
    <col min="14129" max="14129" width="5.875" style="1" customWidth="1"/>
    <col min="14130" max="14130" width="7.125" style="1" customWidth="1"/>
    <col min="14131" max="14131" width="8.125" style="1" customWidth="1"/>
    <col min="14132" max="14132" width="10.25" style="1" customWidth="1"/>
    <col min="14133" max="14353" width="8.75" style="1"/>
    <col min="14354" max="14354" width="36.875" style="1" bestFit="1" customWidth="1"/>
    <col min="14355" max="14355" width="7.125" style="1" customWidth="1"/>
    <col min="14356" max="14356" width="6" style="1" customWidth="1"/>
    <col min="14357" max="14357" width="5.75" style="1" customWidth="1"/>
    <col min="14358" max="14358" width="10.5" style="1" customWidth="1"/>
    <col min="14359" max="14359" width="7.5" style="1" customWidth="1"/>
    <col min="14360" max="14360" width="6.375" style="1" customWidth="1"/>
    <col min="14361" max="14361" width="6.5" style="1" customWidth="1"/>
    <col min="14362" max="14362" width="6.375" style="1" customWidth="1"/>
    <col min="14363" max="14363" width="7.875" style="1" customWidth="1"/>
    <col min="14364" max="14364" width="7.75" style="1" customWidth="1"/>
    <col min="14365" max="14368" width="6.5" style="1" customWidth="1"/>
    <col min="14369" max="14369" width="6.875" style="1" customWidth="1"/>
    <col min="14370" max="14370" width="8.75" style="1"/>
    <col min="14371" max="14371" width="6.125" style="1" customWidth="1"/>
    <col min="14372" max="14372" width="7.5" style="1" customWidth="1"/>
    <col min="14373" max="14373" width="7.625" style="1" customWidth="1"/>
    <col min="14374" max="14374" width="7.75" style="1" customWidth="1"/>
    <col min="14375" max="14375" width="10.125" style="1" bestFit="1" customWidth="1"/>
    <col min="14376" max="14376" width="12" style="1" customWidth="1"/>
    <col min="14377" max="14377" width="10.25" style="1" bestFit="1" customWidth="1"/>
    <col min="14378" max="14378" width="8.75" style="1" bestFit="1" customWidth="1"/>
    <col min="14379" max="14379" width="7.75" style="1" customWidth="1"/>
    <col min="14380" max="14380" width="9.125" style="1" customWidth="1"/>
    <col min="14381" max="14381" width="9.875" style="1" customWidth="1"/>
    <col min="14382" max="14382" width="7.75" style="1" customWidth="1"/>
    <col min="14383" max="14383" width="9.375" style="1" customWidth="1"/>
    <col min="14384" max="14384" width="8.75" style="1"/>
    <col min="14385" max="14385" width="5.875" style="1" customWidth="1"/>
    <col min="14386" max="14386" width="7.125" style="1" customWidth="1"/>
    <col min="14387" max="14387" width="8.125" style="1" customWidth="1"/>
    <col min="14388" max="14388" width="10.25" style="1" customWidth="1"/>
    <col min="14389" max="14609" width="8.75" style="1"/>
    <col min="14610" max="14610" width="36.875" style="1" bestFit="1" customWidth="1"/>
    <col min="14611" max="14611" width="7.125" style="1" customWidth="1"/>
    <col min="14612" max="14612" width="6" style="1" customWidth="1"/>
    <col min="14613" max="14613" width="5.75" style="1" customWidth="1"/>
    <col min="14614" max="14614" width="10.5" style="1" customWidth="1"/>
    <col min="14615" max="14615" width="7.5" style="1" customWidth="1"/>
    <col min="14616" max="14616" width="6.375" style="1" customWidth="1"/>
    <col min="14617" max="14617" width="6.5" style="1" customWidth="1"/>
    <col min="14618" max="14618" width="6.375" style="1" customWidth="1"/>
    <col min="14619" max="14619" width="7.875" style="1" customWidth="1"/>
    <col min="14620" max="14620" width="7.75" style="1" customWidth="1"/>
    <col min="14621" max="14624" width="6.5" style="1" customWidth="1"/>
    <col min="14625" max="14625" width="6.875" style="1" customWidth="1"/>
    <col min="14626" max="14626" width="8.75" style="1"/>
    <col min="14627" max="14627" width="6.125" style="1" customWidth="1"/>
    <col min="14628" max="14628" width="7.5" style="1" customWidth="1"/>
    <col min="14629" max="14629" width="7.625" style="1" customWidth="1"/>
    <col min="14630" max="14630" width="7.75" style="1" customWidth="1"/>
    <col min="14631" max="14631" width="10.125" style="1" bestFit="1" customWidth="1"/>
    <col min="14632" max="14632" width="12" style="1" customWidth="1"/>
    <col min="14633" max="14633" width="10.25" style="1" bestFit="1" customWidth="1"/>
    <col min="14634" max="14634" width="8.75" style="1" bestFit="1" customWidth="1"/>
    <col min="14635" max="14635" width="7.75" style="1" customWidth="1"/>
    <col min="14636" max="14636" width="9.125" style="1" customWidth="1"/>
    <col min="14637" max="14637" width="9.875" style="1" customWidth="1"/>
    <col min="14638" max="14638" width="7.75" style="1" customWidth="1"/>
    <col min="14639" max="14639" width="9.375" style="1" customWidth="1"/>
    <col min="14640" max="14640" width="8.75" style="1"/>
    <col min="14641" max="14641" width="5.875" style="1" customWidth="1"/>
    <col min="14642" max="14642" width="7.125" style="1" customWidth="1"/>
    <col min="14643" max="14643" width="8.125" style="1" customWidth="1"/>
    <col min="14644" max="14644" width="10.25" style="1" customWidth="1"/>
    <col min="14645" max="14865" width="8.75" style="1"/>
    <col min="14866" max="14866" width="36.875" style="1" bestFit="1" customWidth="1"/>
    <col min="14867" max="14867" width="7.125" style="1" customWidth="1"/>
    <col min="14868" max="14868" width="6" style="1" customWidth="1"/>
    <col min="14869" max="14869" width="5.75" style="1" customWidth="1"/>
    <col min="14870" max="14870" width="10.5" style="1" customWidth="1"/>
    <col min="14871" max="14871" width="7.5" style="1" customWidth="1"/>
    <col min="14872" max="14872" width="6.375" style="1" customWidth="1"/>
    <col min="14873" max="14873" width="6.5" style="1" customWidth="1"/>
    <col min="14874" max="14874" width="6.375" style="1" customWidth="1"/>
    <col min="14875" max="14875" width="7.875" style="1" customWidth="1"/>
    <col min="14876" max="14876" width="7.75" style="1" customWidth="1"/>
    <col min="14877" max="14880" width="6.5" style="1" customWidth="1"/>
    <col min="14881" max="14881" width="6.875" style="1" customWidth="1"/>
    <col min="14882" max="14882" width="8.75" style="1"/>
    <col min="14883" max="14883" width="6.125" style="1" customWidth="1"/>
    <col min="14884" max="14884" width="7.5" style="1" customWidth="1"/>
    <col min="14885" max="14885" width="7.625" style="1" customWidth="1"/>
    <col min="14886" max="14886" width="7.75" style="1" customWidth="1"/>
    <col min="14887" max="14887" width="10.125" style="1" bestFit="1" customWidth="1"/>
    <col min="14888" max="14888" width="12" style="1" customWidth="1"/>
    <col min="14889" max="14889" width="10.25" style="1" bestFit="1" customWidth="1"/>
    <col min="14890" max="14890" width="8.75" style="1" bestFit="1" customWidth="1"/>
    <col min="14891" max="14891" width="7.75" style="1" customWidth="1"/>
    <col min="14892" max="14892" width="9.125" style="1" customWidth="1"/>
    <col min="14893" max="14893" width="9.875" style="1" customWidth="1"/>
    <col min="14894" max="14894" width="7.75" style="1" customWidth="1"/>
    <col min="14895" max="14895" width="9.375" style="1" customWidth="1"/>
    <col min="14896" max="14896" width="8.75" style="1"/>
    <col min="14897" max="14897" width="5.875" style="1" customWidth="1"/>
    <col min="14898" max="14898" width="7.125" style="1" customWidth="1"/>
    <col min="14899" max="14899" width="8.125" style="1" customWidth="1"/>
    <col min="14900" max="14900" width="10.25" style="1" customWidth="1"/>
    <col min="14901" max="15121" width="8.75" style="1"/>
    <col min="15122" max="15122" width="36.875" style="1" bestFit="1" customWidth="1"/>
    <col min="15123" max="15123" width="7.125" style="1" customWidth="1"/>
    <col min="15124" max="15124" width="6" style="1" customWidth="1"/>
    <col min="15125" max="15125" width="5.75" style="1" customWidth="1"/>
    <col min="15126" max="15126" width="10.5" style="1" customWidth="1"/>
    <col min="15127" max="15127" width="7.5" style="1" customWidth="1"/>
    <col min="15128" max="15128" width="6.375" style="1" customWidth="1"/>
    <col min="15129" max="15129" width="6.5" style="1" customWidth="1"/>
    <col min="15130" max="15130" width="6.375" style="1" customWidth="1"/>
    <col min="15131" max="15131" width="7.875" style="1" customWidth="1"/>
    <col min="15132" max="15132" width="7.75" style="1" customWidth="1"/>
    <col min="15133" max="15136" width="6.5" style="1" customWidth="1"/>
    <col min="15137" max="15137" width="6.875" style="1" customWidth="1"/>
    <col min="15138" max="15138" width="8.75" style="1"/>
    <col min="15139" max="15139" width="6.125" style="1" customWidth="1"/>
    <col min="15140" max="15140" width="7.5" style="1" customWidth="1"/>
    <col min="15141" max="15141" width="7.625" style="1" customWidth="1"/>
    <col min="15142" max="15142" width="7.75" style="1" customWidth="1"/>
    <col min="15143" max="15143" width="10.125" style="1" bestFit="1" customWidth="1"/>
    <col min="15144" max="15144" width="12" style="1" customWidth="1"/>
    <col min="15145" max="15145" width="10.25" style="1" bestFit="1" customWidth="1"/>
    <col min="15146" max="15146" width="8.75" style="1" bestFit="1" customWidth="1"/>
    <col min="15147" max="15147" width="7.75" style="1" customWidth="1"/>
    <col min="15148" max="15148" width="9.125" style="1" customWidth="1"/>
    <col min="15149" max="15149" width="9.875" style="1" customWidth="1"/>
    <col min="15150" max="15150" width="7.75" style="1" customWidth="1"/>
    <col min="15151" max="15151" width="9.375" style="1" customWidth="1"/>
    <col min="15152" max="15152" width="8.75" style="1"/>
    <col min="15153" max="15153" width="5.875" style="1" customWidth="1"/>
    <col min="15154" max="15154" width="7.125" style="1" customWidth="1"/>
    <col min="15155" max="15155" width="8.125" style="1" customWidth="1"/>
    <col min="15156" max="15156" width="10.25" style="1" customWidth="1"/>
    <col min="15157" max="15377" width="8.75" style="1"/>
    <col min="15378" max="15378" width="36.875" style="1" bestFit="1" customWidth="1"/>
    <col min="15379" max="15379" width="7.125" style="1" customWidth="1"/>
    <col min="15380" max="15380" width="6" style="1" customWidth="1"/>
    <col min="15381" max="15381" width="5.75" style="1" customWidth="1"/>
    <col min="15382" max="15382" width="10.5" style="1" customWidth="1"/>
    <col min="15383" max="15383" width="7.5" style="1" customWidth="1"/>
    <col min="15384" max="15384" width="6.375" style="1" customWidth="1"/>
    <col min="15385" max="15385" width="6.5" style="1" customWidth="1"/>
    <col min="15386" max="15386" width="6.375" style="1" customWidth="1"/>
    <col min="15387" max="15387" width="7.875" style="1" customWidth="1"/>
    <col min="15388" max="15388" width="7.75" style="1" customWidth="1"/>
    <col min="15389" max="15392" width="6.5" style="1" customWidth="1"/>
    <col min="15393" max="15393" width="6.875" style="1" customWidth="1"/>
    <col min="15394" max="15394" width="8.75" style="1"/>
    <col min="15395" max="15395" width="6.125" style="1" customWidth="1"/>
    <col min="15396" max="15396" width="7.5" style="1" customWidth="1"/>
    <col min="15397" max="15397" width="7.625" style="1" customWidth="1"/>
    <col min="15398" max="15398" width="7.75" style="1" customWidth="1"/>
    <col min="15399" max="15399" width="10.125" style="1" bestFit="1" customWidth="1"/>
    <col min="15400" max="15400" width="12" style="1" customWidth="1"/>
    <col min="15401" max="15401" width="10.25" style="1" bestFit="1" customWidth="1"/>
    <col min="15402" max="15402" width="8.75" style="1" bestFit="1" customWidth="1"/>
    <col min="15403" max="15403" width="7.75" style="1" customWidth="1"/>
    <col min="15404" max="15404" width="9.125" style="1" customWidth="1"/>
    <col min="15405" max="15405" width="9.875" style="1" customWidth="1"/>
    <col min="15406" max="15406" width="7.75" style="1" customWidth="1"/>
    <col min="15407" max="15407" width="9.375" style="1" customWidth="1"/>
    <col min="15408" max="15408" width="8.75" style="1"/>
    <col min="15409" max="15409" width="5.875" style="1" customWidth="1"/>
    <col min="15410" max="15410" width="7.125" style="1" customWidth="1"/>
    <col min="15411" max="15411" width="8.125" style="1" customWidth="1"/>
    <col min="15412" max="15412" width="10.25" style="1" customWidth="1"/>
    <col min="15413" max="15633" width="8.75" style="1"/>
    <col min="15634" max="15634" width="36.875" style="1" bestFit="1" customWidth="1"/>
    <col min="15635" max="15635" width="7.125" style="1" customWidth="1"/>
    <col min="15636" max="15636" width="6" style="1" customWidth="1"/>
    <col min="15637" max="15637" width="5.75" style="1" customWidth="1"/>
    <col min="15638" max="15638" width="10.5" style="1" customWidth="1"/>
    <col min="15639" max="15639" width="7.5" style="1" customWidth="1"/>
    <col min="15640" max="15640" width="6.375" style="1" customWidth="1"/>
    <col min="15641" max="15641" width="6.5" style="1" customWidth="1"/>
    <col min="15642" max="15642" width="6.375" style="1" customWidth="1"/>
    <col min="15643" max="15643" width="7.875" style="1" customWidth="1"/>
    <col min="15644" max="15644" width="7.75" style="1" customWidth="1"/>
    <col min="15645" max="15648" width="6.5" style="1" customWidth="1"/>
    <col min="15649" max="15649" width="6.875" style="1" customWidth="1"/>
    <col min="15650" max="15650" width="8.75" style="1"/>
    <col min="15651" max="15651" width="6.125" style="1" customWidth="1"/>
    <col min="15652" max="15652" width="7.5" style="1" customWidth="1"/>
    <col min="15653" max="15653" width="7.625" style="1" customWidth="1"/>
    <col min="15654" max="15654" width="7.75" style="1" customWidth="1"/>
    <col min="15655" max="15655" width="10.125" style="1" bestFit="1" customWidth="1"/>
    <col min="15656" max="15656" width="12" style="1" customWidth="1"/>
    <col min="15657" max="15657" width="10.25" style="1" bestFit="1" customWidth="1"/>
    <col min="15658" max="15658" width="8.75" style="1" bestFit="1" customWidth="1"/>
    <col min="15659" max="15659" width="7.75" style="1" customWidth="1"/>
    <col min="15660" max="15660" width="9.125" style="1" customWidth="1"/>
    <col min="15661" max="15661" width="9.875" style="1" customWidth="1"/>
    <col min="15662" max="15662" width="7.75" style="1" customWidth="1"/>
    <col min="15663" max="15663" width="9.375" style="1" customWidth="1"/>
    <col min="15664" max="15664" width="8.75" style="1"/>
    <col min="15665" max="15665" width="5.875" style="1" customWidth="1"/>
    <col min="15666" max="15666" width="7.125" style="1" customWidth="1"/>
    <col min="15667" max="15667" width="8.125" style="1" customWidth="1"/>
    <col min="15668" max="15668" width="10.25" style="1" customWidth="1"/>
    <col min="15669" max="15889" width="8.75" style="1"/>
    <col min="15890" max="15890" width="36.875" style="1" bestFit="1" customWidth="1"/>
    <col min="15891" max="15891" width="7.125" style="1" customWidth="1"/>
    <col min="15892" max="15892" width="6" style="1" customWidth="1"/>
    <col min="15893" max="15893" width="5.75" style="1" customWidth="1"/>
    <col min="15894" max="15894" width="10.5" style="1" customWidth="1"/>
    <col min="15895" max="15895" width="7.5" style="1" customWidth="1"/>
    <col min="15896" max="15896" width="6.375" style="1" customWidth="1"/>
    <col min="15897" max="15897" width="6.5" style="1" customWidth="1"/>
    <col min="15898" max="15898" width="6.375" style="1" customWidth="1"/>
    <col min="15899" max="15899" width="7.875" style="1" customWidth="1"/>
    <col min="15900" max="15900" width="7.75" style="1" customWidth="1"/>
    <col min="15901" max="15904" width="6.5" style="1" customWidth="1"/>
    <col min="15905" max="15905" width="6.875" style="1" customWidth="1"/>
    <col min="15906" max="15906" width="8.75" style="1"/>
    <col min="15907" max="15907" width="6.125" style="1" customWidth="1"/>
    <col min="15908" max="15908" width="7.5" style="1" customWidth="1"/>
    <col min="15909" max="15909" width="7.625" style="1" customWidth="1"/>
    <col min="15910" max="15910" width="7.75" style="1" customWidth="1"/>
    <col min="15911" max="15911" width="10.125" style="1" bestFit="1" customWidth="1"/>
    <col min="15912" max="15912" width="12" style="1" customWidth="1"/>
    <col min="15913" max="15913" width="10.25" style="1" bestFit="1" customWidth="1"/>
    <col min="15914" max="15914" width="8.75" style="1" bestFit="1" customWidth="1"/>
    <col min="15915" max="15915" width="7.75" style="1" customWidth="1"/>
    <col min="15916" max="15916" width="9.125" style="1" customWidth="1"/>
    <col min="15917" max="15917" width="9.875" style="1" customWidth="1"/>
    <col min="15918" max="15918" width="7.75" style="1" customWidth="1"/>
    <col min="15919" max="15919" width="9.375" style="1" customWidth="1"/>
    <col min="15920" max="15920" width="8.75" style="1"/>
    <col min="15921" max="15921" width="5.875" style="1" customWidth="1"/>
    <col min="15922" max="15922" width="7.125" style="1" customWidth="1"/>
    <col min="15923" max="15923" width="8.125" style="1" customWidth="1"/>
    <col min="15924" max="15924" width="10.25" style="1" customWidth="1"/>
    <col min="15925" max="16145" width="8.75" style="1"/>
    <col min="16146" max="16146" width="36.875" style="1" bestFit="1" customWidth="1"/>
    <col min="16147" max="16147" width="7.125" style="1" customWidth="1"/>
    <col min="16148" max="16148" width="6" style="1" customWidth="1"/>
    <col min="16149" max="16149" width="5.75" style="1" customWidth="1"/>
    <col min="16150" max="16150" width="10.5" style="1" customWidth="1"/>
    <col min="16151" max="16151" width="7.5" style="1" customWidth="1"/>
    <col min="16152" max="16152" width="6.375" style="1" customWidth="1"/>
    <col min="16153" max="16153" width="6.5" style="1" customWidth="1"/>
    <col min="16154" max="16154" width="6.375" style="1" customWidth="1"/>
    <col min="16155" max="16155" width="7.875" style="1" customWidth="1"/>
    <col min="16156" max="16156" width="7.75" style="1" customWidth="1"/>
    <col min="16157" max="16160" width="6.5" style="1" customWidth="1"/>
    <col min="16161" max="16161" width="6.875" style="1" customWidth="1"/>
    <col min="16162" max="16162" width="8.75" style="1"/>
    <col min="16163" max="16163" width="6.125" style="1" customWidth="1"/>
    <col min="16164" max="16164" width="7.5" style="1" customWidth="1"/>
    <col min="16165" max="16165" width="7.625" style="1" customWidth="1"/>
    <col min="16166" max="16166" width="7.75" style="1" customWidth="1"/>
    <col min="16167" max="16167" width="10.125" style="1" bestFit="1" customWidth="1"/>
    <col min="16168" max="16168" width="12" style="1" customWidth="1"/>
    <col min="16169" max="16169" width="10.25" style="1" bestFit="1" customWidth="1"/>
    <col min="16170" max="16170" width="8.75" style="1" bestFit="1" customWidth="1"/>
    <col min="16171" max="16171" width="7.75" style="1" customWidth="1"/>
    <col min="16172" max="16172" width="9.125" style="1" customWidth="1"/>
    <col min="16173" max="16173" width="9.875" style="1" customWidth="1"/>
    <col min="16174" max="16174" width="7.75" style="1" customWidth="1"/>
    <col min="16175" max="16175" width="9.375" style="1" customWidth="1"/>
    <col min="16176" max="16176" width="8.75" style="1"/>
    <col min="16177" max="16177" width="5.875" style="1" customWidth="1"/>
    <col min="16178" max="16178" width="7.125" style="1" customWidth="1"/>
    <col min="16179" max="16179" width="8.125" style="1" customWidth="1"/>
    <col min="16180" max="16180" width="10.25" style="1" customWidth="1"/>
    <col min="16181" max="16384" width="8.75" style="1"/>
  </cols>
  <sheetData>
    <row r="1" spans="1:99" ht="18.75" x14ac:dyDescent="0.25">
      <c r="E1" s="75">
        <v>91.69660039</v>
      </c>
      <c r="F1" s="76"/>
      <c r="G1" s="76"/>
      <c r="H1" s="76"/>
      <c r="I1" s="76"/>
      <c r="J1" s="75">
        <v>91.69660039</v>
      </c>
      <c r="AE1" s="78">
        <v>2.0853772099999999</v>
      </c>
      <c r="AJ1" s="78">
        <v>2.0853772099999999</v>
      </c>
      <c r="BC1" s="3" t="s">
        <v>0</v>
      </c>
    </row>
    <row r="2" spans="1:99" ht="18.75" x14ac:dyDescent="0.3">
      <c r="E2" s="77">
        <f>E1-E20</f>
        <v>-50.239997983000009</v>
      </c>
      <c r="F2" s="76"/>
      <c r="G2" s="76"/>
      <c r="H2" s="76"/>
      <c r="I2" s="76"/>
      <c r="J2" s="77">
        <f>J1-J20</f>
        <v>0</v>
      </c>
      <c r="AE2" s="79">
        <f>AE1-AE20</f>
        <v>0</v>
      </c>
      <c r="AJ2" s="79">
        <f>AJ1-AJ20</f>
        <v>0</v>
      </c>
      <c r="BC2" s="4" t="s">
        <v>1</v>
      </c>
    </row>
    <row r="3" spans="1:99" ht="18.75" x14ac:dyDescent="0.3">
      <c r="BC3" s="4" t="s">
        <v>2</v>
      </c>
    </row>
    <row r="4" spans="1:99" ht="18.75" x14ac:dyDescent="0.3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7"/>
      <c r="P4" s="87"/>
      <c r="Q4" s="87"/>
      <c r="R4" s="87"/>
      <c r="S4" s="87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66"/>
      <c r="BE4" s="5"/>
      <c r="BF4" s="5"/>
      <c r="BG4" s="5"/>
      <c r="BH4" s="5"/>
      <c r="BI4" s="5"/>
      <c r="BJ4" s="5"/>
      <c r="BK4" s="5"/>
      <c r="BL4" s="5"/>
      <c r="BM4" s="5"/>
      <c r="BN4" s="5"/>
      <c r="BO4" s="6"/>
      <c r="BP4" s="6"/>
      <c r="BQ4" s="6"/>
      <c r="BR4" s="6"/>
      <c r="BS4" s="6"/>
      <c r="BT4" s="6"/>
      <c r="BU4" s="6"/>
      <c r="BV4" s="6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</row>
    <row r="5" spans="1:99" s="9" customFormat="1" ht="18.75" customHeight="1" x14ac:dyDescent="0.3">
      <c r="A5" s="88" t="s">
        <v>295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9"/>
      <c r="P5" s="89"/>
      <c r="Q5" s="89"/>
      <c r="R5" s="89"/>
      <c r="S5" s="89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67"/>
      <c r="BE5" s="8"/>
    </row>
    <row r="6" spans="1:99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4"/>
      <c r="P6" s="74"/>
      <c r="Q6" s="74"/>
      <c r="R6" s="74"/>
      <c r="S6" s="74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67"/>
      <c r="BE6" s="8"/>
    </row>
    <row r="7" spans="1:99" ht="18.75" x14ac:dyDescent="0.25">
      <c r="A7" s="90" t="s">
        <v>143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1"/>
      <c r="P7" s="91"/>
      <c r="Q7" s="91"/>
      <c r="R7" s="91"/>
      <c r="S7" s="91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68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</row>
    <row r="8" spans="1:99" x14ac:dyDescent="0.25">
      <c r="A8" s="92" t="s">
        <v>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3"/>
      <c r="P8" s="93"/>
      <c r="Q8" s="93"/>
      <c r="R8" s="93"/>
      <c r="S8" s="93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69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</row>
    <row r="9" spans="1:99" ht="18.75" x14ac:dyDescent="0.3">
      <c r="A9" s="6"/>
      <c r="B9" s="6"/>
      <c r="C9" s="6"/>
      <c r="D9" s="6"/>
      <c r="E9" s="6"/>
      <c r="F9" s="6"/>
      <c r="G9" s="6"/>
      <c r="H9" s="83">
        <f>'[1]10квФ'!$L$19-O20</f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0"/>
      <c r="BE9" s="7"/>
      <c r="BF9" s="6"/>
      <c r="BG9" s="6"/>
      <c r="BH9" s="6"/>
      <c r="BI9" s="6"/>
      <c r="BJ9" s="6"/>
      <c r="BK9" s="6"/>
      <c r="BL9" s="6"/>
      <c r="BM9" s="4"/>
      <c r="BN9" s="6"/>
      <c r="BO9" s="7"/>
      <c r="BP9" s="7"/>
      <c r="BQ9" s="7"/>
      <c r="BR9" s="6"/>
      <c r="BS9" s="6"/>
      <c r="BT9" s="6"/>
      <c r="BU9" s="6"/>
      <c r="BV9" s="6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</row>
    <row r="10" spans="1:99" ht="18.75" x14ac:dyDescent="0.3">
      <c r="A10" s="86" t="s">
        <v>193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7"/>
      <c r="P10" s="87"/>
      <c r="Q10" s="87"/>
      <c r="R10" s="87"/>
      <c r="S10" s="87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66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7"/>
      <c r="CT10" s="7"/>
      <c r="CU10" s="7"/>
    </row>
    <row r="11" spans="1:99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73"/>
      <c r="P11" s="73"/>
      <c r="Q11" s="73"/>
      <c r="R11" s="73"/>
      <c r="S11" s="73"/>
      <c r="T11" s="13"/>
      <c r="U11" s="51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61"/>
      <c r="AS11" s="13"/>
      <c r="AT11" s="13"/>
      <c r="AU11" s="13"/>
      <c r="AV11" s="48"/>
      <c r="AW11" s="48"/>
      <c r="AX11" s="49"/>
      <c r="AY11" s="13"/>
      <c r="AZ11" s="13"/>
      <c r="BA11" s="13"/>
      <c r="BB11" s="13"/>
      <c r="BC11" s="13"/>
      <c r="BD11" s="71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7"/>
      <c r="CT11" s="7"/>
      <c r="CU11" s="7"/>
    </row>
    <row r="12" spans="1:99" ht="18.75" x14ac:dyDescent="0.3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7"/>
      <c r="P12" s="87"/>
      <c r="Q12" s="87"/>
      <c r="R12" s="87"/>
      <c r="S12" s="87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66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</row>
    <row r="13" spans="1:99" x14ac:dyDescent="0.25">
      <c r="A13" s="96" t="s">
        <v>5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7"/>
      <c r="P13" s="97"/>
      <c r="Q13" s="97"/>
      <c r="R13" s="97"/>
      <c r="S13" s="97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72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</row>
    <row r="14" spans="1:99" x14ac:dyDescent="0.2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9"/>
      <c r="P14" s="99"/>
      <c r="Q14" s="99"/>
      <c r="R14" s="99"/>
      <c r="S14" s="99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</row>
    <row r="15" spans="1:99" ht="29.45" customHeight="1" x14ac:dyDescent="0.25">
      <c r="A15" s="100" t="s">
        <v>6</v>
      </c>
      <c r="B15" s="101" t="s">
        <v>7</v>
      </c>
      <c r="C15" s="94" t="s">
        <v>8</v>
      </c>
      <c r="D15" s="101" t="s">
        <v>194</v>
      </c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3"/>
      <c r="P15" s="103"/>
      <c r="Q15" s="103"/>
      <c r="R15" s="103"/>
      <c r="S15" s="103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 t="s">
        <v>195</v>
      </c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E15" s="24"/>
      <c r="BF15" s="24"/>
      <c r="BG15" s="24"/>
      <c r="BH15" s="24"/>
      <c r="BI15" s="24"/>
    </row>
    <row r="16" spans="1:99" ht="21.6" customHeight="1" x14ac:dyDescent="0.25">
      <c r="A16" s="100"/>
      <c r="B16" s="101"/>
      <c r="C16" s="102"/>
      <c r="D16" s="52" t="s">
        <v>9</v>
      </c>
      <c r="E16" s="104" t="s">
        <v>10</v>
      </c>
      <c r="F16" s="105"/>
      <c r="G16" s="105"/>
      <c r="H16" s="105"/>
      <c r="I16" s="105"/>
      <c r="J16" s="105"/>
      <c r="K16" s="105"/>
      <c r="L16" s="105"/>
      <c r="M16" s="105"/>
      <c r="N16" s="105"/>
      <c r="O16" s="106"/>
      <c r="P16" s="106"/>
      <c r="Q16" s="106"/>
      <c r="R16" s="106"/>
      <c r="S16" s="106"/>
      <c r="T16" s="105"/>
      <c r="U16" s="105"/>
      <c r="V16" s="105"/>
      <c r="W16" s="105"/>
      <c r="X16" s="105"/>
      <c r="Y16" s="105"/>
      <c r="Z16" s="105"/>
      <c r="AA16" s="105"/>
      <c r="AB16" s="105"/>
      <c r="AC16" s="107"/>
      <c r="AD16" s="52" t="s">
        <v>9</v>
      </c>
      <c r="AE16" s="104" t="s">
        <v>10</v>
      </c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7"/>
      <c r="BE16" s="23"/>
      <c r="BF16" s="23"/>
      <c r="BG16" s="23"/>
      <c r="BH16" s="23"/>
      <c r="BI16" s="23"/>
      <c r="BK16" s="23"/>
      <c r="BL16" s="23"/>
      <c r="BM16" s="23"/>
      <c r="BN16" s="23"/>
      <c r="BO16" s="23"/>
    </row>
    <row r="17" spans="1:94" x14ac:dyDescent="0.25">
      <c r="A17" s="100"/>
      <c r="B17" s="101"/>
      <c r="C17" s="102"/>
      <c r="D17" s="94" t="s">
        <v>11</v>
      </c>
      <c r="E17" s="104" t="s">
        <v>11</v>
      </c>
      <c r="F17" s="105"/>
      <c r="G17" s="105"/>
      <c r="H17" s="105"/>
      <c r="I17" s="107"/>
      <c r="J17" s="108" t="s">
        <v>12</v>
      </c>
      <c r="K17" s="108"/>
      <c r="L17" s="108"/>
      <c r="M17" s="108"/>
      <c r="N17" s="108"/>
      <c r="O17" s="109" t="s">
        <v>13</v>
      </c>
      <c r="P17" s="109"/>
      <c r="Q17" s="109"/>
      <c r="R17" s="109"/>
      <c r="S17" s="109"/>
      <c r="T17" s="108" t="s">
        <v>14</v>
      </c>
      <c r="U17" s="108"/>
      <c r="V17" s="108"/>
      <c r="W17" s="108"/>
      <c r="X17" s="108"/>
      <c r="Y17" s="110" t="s">
        <v>15</v>
      </c>
      <c r="Z17" s="110"/>
      <c r="AA17" s="110"/>
      <c r="AB17" s="110"/>
      <c r="AC17" s="110"/>
      <c r="AD17" s="94" t="s">
        <v>11</v>
      </c>
      <c r="AE17" s="104" t="s">
        <v>11</v>
      </c>
      <c r="AF17" s="105"/>
      <c r="AG17" s="105"/>
      <c r="AH17" s="105"/>
      <c r="AI17" s="107"/>
      <c r="AJ17" s="108" t="s">
        <v>12</v>
      </c>
      <c r="AK17" s="108"/>
      <c r="AL17" s="108"/>
      <c r="AM17" s="108"/>
      <c r="AN17" s="108"/>
      <c r="AO17" s="108" t="s">
        <v>13</v>
      </c>
      <c r="AP17" s="108"/>
      <c r="AQ17" s="108"/>
      <c r="AR17" s="108"/>
      <c r="AS17" s="108"/>
      <c r="AT17" s="108" t="s">
        <v>14</v>
      </c>
      <c r="AU17" s="108"/>
      <c r="AV17" s="108"/>
      <c r="AW17" s="108"/>
      <c r="AX17" s="108"/>
      <c r="AY17" s="110" t="s">
        <v>15</v>
      </c>
      <c r="AZ17" s="110"/>
      <c r="BA17" s="110"/>
      <c r="BB17" s="110"/>
      <c r="BC17" s="110"/>
    </row>
    <row r="18" spans="1:94" ht="106.15" customHeight="1" x14ac:dyDescent="0.25">
      <c r="A18" s="100"/>
      <c r="B18" s="101"/>
      <c r="C18" s="95"/>
      <c r="D18" s="95"/>
      <c r="E18" s="15" t="s">
        <v>16</v>
      </c>
      <c r="F18" s="15" t="s">
        <v>17</v>
      </c>
      <c r="G18" s="15" t="s">
        <v>18</v>
      </c>
      <c r="H18" s="15" t="s">
        <v>19</v>
      </c>
      <c r="I18" s="15" t="s">
        <v>20</v>
      </c>
      <c r="J18" s="15" t="s">
        <v>16</v>
      </c>
      <c r="K18" s="15" t="s">
        <v>17</v>
      </c>
      <c r="L18" s="15" t="s">
        <v>18</v>
      </c>
      <c r="M18" s="15" t="s">
        <v>19</v>
      </c>
      <c r="N18" s="15" t="s">
        <v>20</v>
      </c>
      <c r="O18" s="15" t="s">
        <v>16</v>
      </c>
      <c r="P18" s="15" t="s">
        <v>17</v>
      </c>
      <c r="Q18" s="15" t="s">
        <v>18</v>
      </c>
      <c r="R18" s="15" t="s">
        <v>19</v>
      </c>
      <c r="S18" s="15" t="s">
        <v>20</v>
      </c>
      <c r="T18" s="15" t="s">
        <v>16</v>
      </c>
      <c r="U18" s="15" t="s">
        <v>17</v>
      </c>
      <c r="V18" s="15" t="s">
        <v>18</v>
      </c>
      <c r="W18" s="15" t="s">
        <v>19</v>
      </c>
      <c r="X18" s="15" t="s">
        <v>20</v>
      </c>
      <c r="Y18" s="15" t="s">
        <v>16</v>
      </c>
      <c r="Z18" s="15" t="s">
        <v>17</v>
      </c>
      <c r="AA18" s="15" t="s">
        <v>18</v>
      </c>
      <c r="AB18" s="15" t="s">
        <v>19</v>
      </c>
      <c r="AC18" s="15" t="s">
        <v>20</v>
      </c>
      <c r="AD18" s="95"/>
      <c r="AE18" s="15" t="s">
        <v>16</v>
      </c>
      <c r="AF18" s="15" t="s">
        <v>17</v>
      </c>
      <c r="AG18" s="15" t="s">
        <v>18</v>
      </c>
      <c r="AH18" s="15" t="s">
        <v>19</v>
      </c>
      <c r="AI18" s="15" t="s">
        <v>20</v>
      </c>
      <c r="AJ18" s="15" t="s">
        <v>16</v>
      </c>
      <c r="AK18" s="15" t="s">
        <v>17</v>
      </c>
      <c r="AL18" s="15" t="s">
        <v>18</v>
      </c>
      <c r="AM18" s="15" t="s">
        <v>19</v>
      </c>
      <c r="AN18" s="15" t="s">
        <v>20</v>
      </c>
      <c r="AO18" s="15" t="s">
        <v>16</v>
      </c>
      <c r="AP18" s="15" t="s">
        <v>17</v>
      </c>
      <c r="AQ18" s="15" t="s">
        <v>18</v>
      </c>
      <c r="AR18" s="15" t="s">
        <v>19</v>
      </c>
      <c r="AS18" s="15" t="s">
        <v>20</v>
      </c>
      <c r="AT18" s="15" t="s">
        <v>16</v>
      </c>
      <c r="AU18" s="15" t="s">
        <v>17</v>
      </c>
      <c r="AV18" s="15" t="s">
        <v>18</v>
      </c>
      <c r="AW18" s="15" t="s">
        <v>19</v>
      </c>
      <c r="AX18" s="15" t="s">
        <v>20</v>
      </c>
      <c r="AY18" s="15" t="s">
        <v>16</v>
      </c>
      <c r="AZ18" s="15" t="s">
        <v>17</v>
      </c>
      <c r="BA18" s="15" t="s">
        <v>18</v>
      </c>
      <c r="BB18" s="15" t="s">
        <v>19</v>
      </c>
      <c r="BC18" s="15" t="s">
        <v>20</v>
      </c>
    </row>
    <row r="19" spans="1:94" s="18" customFormat="1" x14ac:dyDescent="0.25">
      <c r="A19" s="16">
        <v>1</v>
      </c>
      <c r="B19" s="17">
        <v>2</v>
      </c>
      <c r="C19" s="17">
        <f>B19+1</f>
        <v>3</v>
      </c>
      <c r="D19" s="17">
        <v>4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7" t="s">
        <v>26</v>
      </c>
      <c r="K19" s="17" t="s">
        <v>27</v>
      </c>
      <c r="L19" s="17" t="s">
        <v>28</v>
      </c>
      <c r="M19" s="17" t="s">
        <v>29</v>
      </c>
      <c r="N19" s="17" t="s">
        <v>30</v>
      </c>
      <c r="O19" s="84" t="s">
        <v>31</v>
      </c>
      <c r="P19" s="84" t="s">
        <v>32</v>
      </c>
      <c r="Q19" s="84" t="s">
        <v>33</v>
      </c>
      <c r="R19" s="84" t="s">
        <v>34</v>
      </c>
      <c r="S19" s="84" t="s">
        <v>35</v>
      </c>
      <c r="T19" s="17" t="s">
        <v>36</v>
      </c>
      <c r="U19" s="17" t="s">
        <v>37</v>
      </c>
      <c r="V19" s="17" t="s">
        <v>38</v>
      </c>
      <c r="W19" s="17" t="s">
        <v>39</v>
      </c>
      <c r="X19" s="17" t="s">
        <v>40</v>
      </c>
      <c r="Y19" s="17" t="s">
        <v>41</v>
      </c>
      <c r="Z19" s="17" t="s">
        <v>42</v>
      </c>
      <c r="AA19" s="17" t="s">
        <v>43</v>
      </c>
      <c r="AB19" s="17" t="s">
        <v>44</v>
      </c>
      <c r="AC19" s="17" t="s">
        <v>45</v>
      </c>
      <c r="AD19" s="17">
        <v>6</v>
      </c>
      <c r="AE19" s="17" t="s">
        <v>46</v>
      </c>
      <c r="AF19" s="17" t="s">
        <v>47</v>
      </c>
      <c r="AG19" s="17" t="s">
        <v>48</v>
      </c>
      <c r="AH19" s="17" t="s">
        <v>49</v>
      </c>
      <c r="AI19" s="17" t="s">
        <v>50</v>
      </c>
      <c r="AJ19" s="17" t="s">
        <v>51</v>
      </c>
      <c r="AK19" s="17" t="s">
        <v>52</v>
      </c>
      <c r="AL19" s="17" t="s">
        <v>53</v>
      </c>
      <c r="AM19" s="17" t="s">
        <v>54</v>
      </c>
      <c r="AN19" s="17" t="s">
        <v>55</v>
      </c>
      <c r="AO19" s="17" t="s">
        <v>56</v>
      </c>
      <c r="AP19" s="17" t="s">
        <v>57</v>
      </c>
      <c r="AQ19" s="17" t="s">
        <v>58</v>
      </c>
      <c r="AR19" s="17" t="s">
        <v>59</v>
      </c>
      <c r="AS19" s="17" t="s">
        <v>60</v>
      </c>
      <c r="AT19" s="17" t="s">
        <v>61</v>
      </c>
      <c r="AU19" s="17" t="s">
        <v>62</v>
      </c>
      <c r="AV19" s="17" t="s">
        <v>63</v>
      </c>
      <c r="AW19" s="17" t="s">
        <v>64</v>
      </c>
      <c r="AX19" s="17" t="s">
        <v>65</v>
      </c>
      <c r="AY19" s="17" t="s">
        <v>66</v>
      </c>
      <c r="AZ19" s="17" t="s">
        <v>67</v>
      </c>
      <c r="BA19" s="17" t="s">
        <v>68</v>
      </c>
      <c r="BB19" s="17" t="s">
        <v>69</v>
      </c>
      <c r="BC19" s="17" t="s">
        <v>70</v>
      </c>
      <c r="BD19" s="24"/>
    </row>
    <row r="20" spans="1:94" s="18" customFormat="1" ht="31.5" x14ac:dyDescent="0.25">
      <c r="A20" s="25" t="s">
        <v>72</v>
      </c>
      <c r="B20" s="26" t="s">
        <v>71</v>
      </c>
      <c r="C20" s="27" t="s">
        <v>73</v>
      </c>
      <c r="D20" s="53">
        <v>0</v>
      </c>
      <c r="E20" s="53">
        <f>J20+O20+T20+Y20</f>
        <v>141.93659837300001</v>
      </c>
      <c r="F20" s="53">
        <f t="shared" ref="F20:I20" si="0">K20+P20+U20+Z20</f>
        <v>10.58908491</v>
      </c>
      <c r="G20" s="53">
        <f t="shared" si="0"/>
        <v>116.47328938000001</v>
      </c>
      <c r="H20" s="53">
        <f t="shared" si="0"/>
        <v>10.827851350000001</v>
      </c>
      <c r="I20" s="53">
        <f t="shared" si="0"/>
        <v>4.0463727330000001</v>
      </c>
      <c r="J20" s="62">
        <f>SUM(K20:N20)</f>
        <v>91.69660039</v>
      </c>
      <c r="K20" s="53">
        <f t="shared" ref="K20:AC20" si="1">SUM(K21:K26)</f>
        <v>6.3860029100000002</v>
      </c>
      <c r="L20" s="53">
        <f t="shared" si="1"/>
        <v>83.322209740000005</v>
      </c>
      <c r="M20" s="53">
        <f t="shared" si="1"/>
        <v>8.7919999999999995E-3</v>
      </c>
      <c r="N20" s="53">
        <f t="shared" si="1"/>
        <v>1.9795957399999997</v>
      </c>
      <c r="O20" s="62">
        <f>SUM(P20:S20)</f>
        <v>50.239997983000002</v>
      </c>
      <c r="P20" s="53">
        <f t="shared" ref="P20:S20" si="2">SUM(P21:P26)</f>
        <v>4.2030820000000002</v>
      </c>
      <c r="Q20" s="53">
        <f t="shared" si="2"/>
        <v>33.151079639999999</v>
      </c>
      <c r="R20" s="53">
        <f t="shared" si="2"/>
        <v>10.819059350000002</v>
      </c>
      <c r="S20" s="53">
        <f t="shared" si="2"/>
        <v>2.066776993</v>
      </c>
      <c r="T20" s="53">
        <f>SUM(U20:X20)</f>
        <v>0</v>
      </c>
      <c r="U20" s="53">
        <f t="shared" ref="U20:X20" si="3">SUM(U21:U26)</f>
        <v>0</v>
      </c>
      <c r="V20" s="53">
        <f t="shared" si="3"/>
        <v>0</v>
      </c>
      <c r="W20" s="53">
        <f t="shared" si="3"/>
        <v>0</v>
      </c>
      <c r="X20" s="53">
        <f t="shared" si="3"/>
        <v>0</v>
      </c>
      <c r="Y20" s="53">
        <f>SUM(Z20:AC20)</f>
        <v>0</v>
      </c>
      <c r="Z20" s="53">
        <f t="shared" si="1"/>
        <v>0</v>
      </c>
      <c r="AA20" s="53">
        <f t="shared" si="1"/>
        <v>0</v>
      </c>
      <c r="AB20" s="53">
        <f t="shared" si="1"/>
        <v>0</v>
      </c>
      <c r="AC20" s="53">
        <f t="shared" si="1"/>
        <v>0</v>
      </c>
      <c r="AD20" s="53">
        <v>0</v>
      </c>
      <c r="AE20" s="53">
        <f>AJ20+AO20+AT20+AY20</f>
        <v>2.0853772099999999</v>
      </c>
      <c r="AF20" s="53">
        <f t="shared" ref="AF20:AI20" si="4">AK20+AP20+AU20+AZ20</f>
        <v>0</v>
      </c>
      <c r="AG20" s="53">
        <f t="shared" si="4"/>
        <v>2.9992499999999998E-2</v>
      </c>
      <c r="AH20" s="53">
        <f t="shared" si="4"/>
        <v>0</v>
      </c>
      <c r="AI20" s="53">
        <f t="shared" si="4"/>
        <v>2.0553847099999998</v>
      </c>
      <c r="AJ20" s="53">
        <f>SUM(AK20:AN20)</f>
        <v>2.0853772099999999</v>
      </c>
      <c r="AK20" s="53">
        <f t="shared" ref="AK20:BC20" si="5">SUM(AK21:AK26)</f>
        <v>0</v>
      </c>
      <c r="AL20" s="53">
        <f t="shared" si="5"/>
        <v>2.9992499999999998E-2</v>
      </c>
      <c r="AM20" s="53">
        <f t="shared" si="5"/>
        <v>0</v>
      </c>
      <c r="AN20" s="53">
        <f t="shared" si="5"/>
        <v>2.0553847099999998</v>
      </c>
      <c r="AO20" s="53">
        <f>SUM(AP20:AS20)</f>
        <v>0</v>
      </c>
      <c r="AP20" s="53">
        <f t="shared" si="5"/>
        <v>0</v>
      </c>
      <c r="AQ20" s="53">
        <f t="shared" si="5"/>
        <v>0</v>
      </c>
      <c r="AR20" s="53">
        <f t="shared" si="5"/>
        <v>0</v>
      </c>
      <c r="AS20" s="53">
        <f t="shared" si="5"/>
        <v>0</v>
      </c>
      <c r="AT20" s="53">
        <f>SUM(AU20:AX20)</f>
        <v>0</v>
      </c>
      <c r="AU20" s="53">
        <f t="shared" si="5"/>
        <v>0</v>
      </c>
      <c r="AV20" s="53">
        <f t="shared" si="5"/>
        <v>0</v>
      </c>
      <c r="AW20" s="53">
        <f t="shared" si="5"/>
        <v>0</v>
      </c>
      <c r="AX20" s="62">
        <f t="shared" si="5"/>
        <v>0</v>
      </c>
      <c r="AY20" s="53">
        <f>SUM(AZ20:BC20)</f>
        <v>0</v>
      </c>
      <c r="AZ20" s="53">
        <f t="shared" si="5"/>
        <v>0</v>
      </c>
      <c r="BA20" s="53">
        <f t="shared" si="5"/>
        <v>0</v>
      </c>
      <c r="BB20" s="53">
        <f t="shared" si="5"/>
        <v>0</v>
      </c>
      <c r="BC20" s="53">
        <f t="shared" si="5"/>
        <v>0</v>
      </c>
      <c r="BD20" s="24"/>
      <c r="BE20" s="23"/>
      <c r="BF20" s="23"/>
    </row>
    <row r="21" spans="1:94" ht="31.5" x14ac:dyDescent="0.25">
      <c r="A21" s="28" t="s">
        <v>74</v>
      </c>
      <c r="B21" s="29" t="s">
        <v>75</v>
      </c>
      <c r="C21" s="30" t="s">
        <v>73</v>
      </c>
      <c r="D21" s="54">
        <v>0</v>
      </c>
      <c r="E21" s="54">
        <f t="shared" ref="E21:E91" si="6">J21+O21+T21+Y21</f>
        <v>1.9501679999999999</v>
      </c>
      <c r="F21" s="54">
        <f t="shared" ref="F21" si="7">K21+P21+U21+Z21</f>
        <v>1.9501679999999999</v>
      </c>
      <c r="G21" s="54">
        <f t="shared" ref="G21" si="8">L21+Q21+V21+AA21</f>
        <v>0</v>
      </c>
      <c r="H21" s="54">
        <f t="shared" ref="H21" si="9">M21+R21+W21+AB21</f>
        <v>0</v>
      </c>
      <c r="I21" s="54">
        <f t="shared" ref="I21" si="10">N21+S21+X21+AC21</f>
        <v>0</v>
      </c>
      <c r="J21" s="54">
        <f t="shared" ref="J21:J91" si="11">SUM(K21:N21)</f>
        <v>0</v>
      </c>
      <c r="K21" s="54">
        <f t="shared" ref="K21:BC21" si="12">K28</f>
        <v>0</v>
      </c>
      <c r="L21" s="54">
        <f t="shared" si="12"/>
        <v>0</v>
      </c>
      <c r="M21" s="54">
        <f t="shared" si="12"/>
        <v>0</v>
      </c>
      <c r="N21" s="54">
        <f t="shared" si="12"/>
        <v>0</v>
      </c>
      <c r="O21" s="54">
        <f t="shared" si="12"/>
        <v>1.9501679999999999</v>
      </c>
      <c r="P21" s="54">
        <f t="shared" ref="P21:S21" si="13">P28</f>
        <v>1.9501679999999999</v>
      </c>
      <c r="Q21" s="54">
        <f t="shared" si="13"/>
        <v>0</v>
      </c>
      <c r="R21" s="54">
        <f t="shared" si="13"/>
        <v>0</v>
      </c>
      <c r="S21" s="54">
        <f t="shared" si="13"/>
        <v>0</v>
      </c>
      <c r="T21" s="54">
        <f t="shared" si="12"/>
        <v>0</v>
      </c>
      <c r="U21" s="54">
        <f t="shared" si="12"/>
        <v>0</v>
      </c>
      <c r="V21" s="54">
        <f t="shared" ref="V21:X21" si="14">V28</f>
        <v>0</v>
      </c>
      <c r="W21" s="54">
        <f t="shared" si="14"/>
        <v>0</v>
      </c>
      <c r="X21" s="54">
        <f t="shared" si="14"/>
        <v>0</v>
      </c>
      <c r="Y21" s="54">
        <f t="shared" si="12"/>
        <v>0</v>
      </c>
      <c r="Z21" s="54">
        <f t="shared" si="12"/>
        <v>0</v>
      </c>
      <c r="AA21" s="54">
        <f t="shared" si="12"/>
        <v>0</v>
      </c>
      <c r="AB21" s="54">
        <f t="shared" si="12"/>
        <v>0</v>
      </c>
      <c r="AC21" s="54">
        <f t="shared" si="12"/>
        <v>0</v>
      </c>
      <c r="AD21" s="54">
        <f t="shared" si="12"/>
        <v>0</v>
      </c>
      <c r="AE21" s="54">
        <f t="shared" si="12"/>
        <v>0</v>
      </c>
      <c r="AF21" s="54">
        <f t="shared" si="12"/>
        <v>0</v>
      </c>
      <c r="AG21" s="54">
        <f t="shared" si="12"/>
        <v>0</v>
      </c>
      <c r="AH21" s="54">
        <f t="shared" si="12"/>
        <v>0</v>
      </c>
      <c r="AI21" s="54">
        <f t="shared" si="12"/>
        <v>0</v>
      </c>
      <c r="AJ21" s="54">
        <f t="shared" ref="AJ21:AJ91" si="15">SUM(AK21:AN21)</f>
        <v>0</v>
      </c>
      <c r="AK21" s="54">
        <f t="shared" si="12"/>
        <v>0</v>
      </c>
      <c r="AL21" s="54">
        <f t="shared" si="12"/>
        <v>0</v>
      </c>
      <c r="AM21" s="54">
        <f t="shared" si="12"/>
        <v>0</v>
      </c>
      <c r="AN21" s="54">
        <f t="shared" si="12"/>
        <v>0</v>
      </c>
      <c r="AO21" s="54">
        <f t="shared" ref="AO21:AO91" si="16">SUM(AP21:AS21)</f>
        <v>0</v>
      </c>
      <c r="AP21" s="54">
        <f t="shared" si="12"/>
        <v>0</v>
      </c>
      <c r="AQ21" s="54">
        <f t="shared" si="12"/>
        <v>0</v>
      </c>
      <c r="AR21" s="54">
        <f t="shared" si="12"/>
        <v>0</v>
      </c>
      <c r="AS21" s="54">
        <f t="shared" si="12"/>
        <v>0</v>
      </c>
      <c r="AT21" s="54">
        <f t="shared" ref="AT21:AT91" si="17">SUM(AU21:AX21)</f>
        <v>0</v>
      </c>
      <c r="AU21" s="54">
        <f t="shared" si="12"/>
        <v>0</v>
      </c>
      <c r="AV21" s="54">
        <f t="shared" si="12"/>
        <v>0</v>
      </c>
      <c r="AW21" s="54">
        <f t="shared" si="12"/>
        <v>0</v>
      </c>
      <c r="AX21" s="54">
        <f t="shared" si="12"/>
        <v>0</v>
      </c>
      <c r="AY21" s="54">
        <f t="shared" si="12"/>
        <v>0</v>
      </c>
      <c r="AZ21" s="54">
        <f t="shared" si="12"/>
        <v>0</v>
      </c>
      <c r="BA21" s="54">
        <f t="shared" si="12"/>
        <v>0</v>
      </c>
      <c r="BB21" s="54">
        <f t="shared" si="12"/>
        <v>0</v>
      </c>
      <c r="BC21" s="54">
        <f t="shared" si="12"/>
        <v>0</v>
      </c>
      <c r="BE21" s="23"/>
      <c r="BF21" s="23"/>
    </row>
    <row r="22" spans="1:94" ht="31.5" x14ac:dyDescent="0.25">
      <c r="A22" s="28" t="s">
        <v>76</v>
      </c>
      <c r="B22" s="29" t="s">
        <v>77</v>
      </c>
      <c r="C22" s="30" t="s">
        <v>73</v>
      </c>
      <c r="D22" s="54">
        <v>0</v>
      </c>
      <c r="E22" s="54">
        <f t="shared" si="6"/>
        <v>132.396613823</v>
      </c>
      <c r="F22" s="54">
        <f t="shared" ref="F22:BC22" si="18">F53</f>
        <v>17.277833820000001</v>
      </c>
      <c r="G22" s="54">
        <f t="shared" si="18"/>
        <v>217.76694566000003</v>
      </c>
      <c r="H22" s="54">
        <f t="shared" si="18"/>
        <v>21.655702700000003</v>
      </c>
      <c r="I22" s="54">
        <f t="shared" si="18"/>
        <v>8.0927454660000002</v>
      </c>
      <c r="J22" s="54">
        <f t="shared" si="11"/>
        <v>89.789863479999994</v>
      </c>
      <c r="K22" s="54">
        <f t="shared" si="18"/>
        <v>6.3860029100000002</v>
      </c>
      <c r="L22" s="54">
        <f t="shared" si="18"/>
        <v>81.415472829999999</v>
      </c>
      <c r="M22" s="54">
        <f t="shared" si="18"/>
        <v>8.7919999999999995E-3</v>
      </c>
      <c r="N22" s="54">
        <f t="shared" si="18"/>
        <v>1.9795957399999997</v>
      </c>
      <c r="O22" s="54">
        <f t="shared" si="18"/>
        <v>42.606750343000002</v>
      </c>
      <c r="P22" s="54">
        <f t="shared" ref="P22:S22" si="19">P53</f>
        <v>2.2529140000000001</v>
      </c>
      <c r="Q22" s="54">
        <f t="shared" si="19"/>
        <v>27.468</v>
      </c>
      <c r="R22" s="54">
        <f t="shared" si="19"/>
        <v>10.819059350000002</v>
      </c>
      <c r="S22" s="54">
        <f t="shared" si="19"/>
        <v>2.066776993</v>
      </c>
      <c r="T22" s="54">
        <f t="shared" si="18"/>
        <v>0</v>
      </c>
      <c r="U22" s="54">
        <f t="shared" si="18"/>
        <v>0</v>
      </c>
      <c r="V22" s="54">
        <f t="shared" ref="V22:X22" si="20">V53</f>
        <v>0</v>
      </c>
      <c r="W22" s="54">
        <f t="shared" si="20"/>
        <v>0</v>
      </c>
      <c r="X22" s="54">
        <f t="shared" si="20"/>
        <v>0</v>
      </c>
      <c r="Y22" s="54">
        <f t="shared" si="18"/>
        <v>0</v>
      </c>
      <c r="Z22" s="54">
        <f t="shared" si="18"/>
        <v>0</v>
      </c>
      <c r="AA22" s="54">
        <f t="shared" si="18"/>
        <v>0</v>
      </c>
      <c r="AB22" s="54">
        <f t="shared" si="18"/>
        <v>0</v>
      </c>
      <c r="AC22" s="54">
        <f t="shared" si="18"/>
        <v>0</v>
      </c>
      <c r="AD22" s="54">
        <f t="shared" si="18"/>
        <v>0</v>
      </c>
      <c r="AE22" s="54">
        <f t="shared" si="18"/>
        <v>2.0853772099999999</v>
      </c>
      <c r="AF22" s="54">
        <f t="shared" si="18"/>
        <v>0</v>
      </c>
      <c r="AG22" s="54">
        <f t="shared" si="18"/>
        <v>2.9992499999999998E-2</v>
      </c>
      <c r="AH22" s="54">
        <f t="shared" si="18"/>
        <v>0</v>
      </c>
      <c r="AI22" s="54">
        <f t="shared" si="18"/>
        <v>2.0553847099999998</v>
      </c>
      <c r="AJ22" s="54">
        <f t="shared" si="15"/>
        <v>2.0853772099999999</v>
      </c>
      <c r="AK22" s="54">
        <f t="shared" si="18"/>
        <v>0</v>
      </c>
      <c r="AL22" s="54">
        <f t="shared" si="18"/>
        <v>2.9992499999999998E-2</v>
      </c>
      <c r="AM22" s="54">
        <f t="shared" si="18"/>
        <v>0</v>
      </c>
      <c r="AN22" s="54">
        <f t="shared" si="18"/>
        <v>2.0553847099999998</v>
      </c>
      <c r="AO22" s="54">
        <f t="shared" si="16"/>
        <v>0</v>
      </c>
      <c r="AP22" s="54">
        <f t="shared" si="18"/>
        <v>0</v>
      </c>
      <c r="AQ22" s="54">
        <f t="shared" si="18"/>
        <v>0</v>
      </c>
      <c r="AR22" s="54">
        <f t="shared" si="18"/>
        <v>0</v>
      </c>
      <c r="AS22" s="54">
        <f t="shared" si="18"/>
        <v>0</v>
      </c>
      <c r="AT22" s="54">
        <f t="shared" si="17"/>
        <v>0</v>
      </c>
      <c r="AU22" s="54">
        <f t="shared" si="18"/>
        <v>0</v>
      </c>
      <c r="AV22" s="54">
        <f t="shared" si="18"/>
        <v>0</v>
      </c>
      <c r="AW22" s="54">
        <f t="shared" si="18"/>
        <v>0</v>
      </c>
      <c r="AX22" s="54">
        <f t="shared" si="18"/>
        <v>0</v>
      </c>
      <c r="AY22" s="54">
        <f t="shared" si="18"/>
        <v>0</v>
      </c>
      <c r="AZ22" s="54">
        <f t="shared" si="18"/>
        <v>0</v>
      </c>
      <c r="BA22" s="54">
        <f t="shared" si="18"/>
        <v>0</v>
      </c>
      <c r="BB22" s="54">
        <f t="shared" si="18"/>
        <v>0</v>
      </c>
      <c r="BC22" s="54">
        <f t="shared" si="18"/>
        <v>0</v>
      </c>
      <c r="BE22" s="23"/>
      <c r="BF22" s="23"/>
    </row>
    <row r="23" spans="1:94" ht="78.75" x14ac:dyDescent="0.25">
      <c r="A23" s="28" t="s">
        <v>78</v>
      </c>
      <c r="B23" s="29" t="s">
        <v>79</v>
      </c>
      <c r="C23" s="30" t="s">
        <v>73</v>
      </c>
      <c r="D23" s="54">
        <v>0</v>
      </c>
      <c r="E23" s="54">
        <f t="shared" si="6"/>
        <v>0</v>
      </c>
      <c r="F23" s="54">
        <f t="shared" ref="F23:BC23" si="21">F104</f>
        <v>0</v>
      </c>
      <c r="G23" s="54">
        <f t="shared" si="21"/>
        <v>0</v>
      </c>
      <c r="H23" s="54">
        <f t="shared" si="21"/>
        <v>0</v>
      </c>
      <c r="I23" s="54">
        <f t="shared" si="21"/>
        <v>0</v>
      </c>
      <c r="J23" s="54">
        <f t="shared" si="11"/>
        <v>0</v>
      </c>
      <c r="K23" s="54">
        <f t="shared" si="21"/>
        <v>0</v>
      </c>
      <c r="L23" s="54">
        <f t="shared" si="21"/>
        <v>0</v>
      </c>
      <c r="M23" s="54">
        <f t="shared" si="21"/>
        <v>0</v>
      </c>
      <c r="N23" s="54">
        <f t="shared" si="21"/>
        <v>0</v>
      </c>
      <c r="O23" s="54">
        <f t="shared" si="21"/>
        <v>0</v>
      </c>
      <c r="P23" s="54">
        <f t="shared" ref="P23:S23" si="22">P104</f>
        <v>0</v>
      </c>
      <c r="Q23" s="54">
        <f t="shared" si="22"/>
        <v>0</v>
      </c>
      <c r="R23" s="54">
        <f t="shared" si="22"/>
        <v>0</v>
      </c>
      <c r="S23" s="54">
        <f t="shared" si="22"/>
        <v>0</v>
      </c>
      <c r="T23" s="54">
        <f t="shared" si="21"/>
        <v>0</v>
      </c>
      <c r="U23" s="54">
        <f t="shared" si="21"/>
        <v>0</v>
      </c>
      <c r="V23" s="54">
        <f t="shared" ref="V23:X23" si="23">V104</f>
        <v>0</v>
      </c>
      <c r="W23" s="54">
        <f t="shared" si="23"/>
        <v>0</v>
      </c>
      <c r="X23" s="54">
        <f t="shared" si="23"/>
        <v>0</v>
      </c>
      <c r="Y23" s="54">
        <f t="shared" si="21"/>
        <v>0</v>
      </c>
      <c r="Z23" s="54">
        <f t="shared" si="21"/>
        <v>0</v>
      </c>
      <c r="AA23" s="54">
        <f t="shared" si="21"/>
        <v>0</v>
      </c>
      <c r="AB23" s="54">
        <f t="shared" si="21"/>
        <v>0</v>
      </c>
      <c r="AC23" s="54">
        <f t="shared" si="21"/>
        <v>0</v>
      </c>
      <c r="AD23" s="54">
        <f t="shared" si="21"/>
        <v>0</v>
      </c>
      <c r="AE23" s="54">
        <f t="shared" si="21"/>
        <v>0</v>
      </c>
      <c r="AF23" s="54">
        <f t="shared" si="21"/>
        <v>0</v>
      </c>
      <c r="AG23" s="54">
        <f t="shared" si="21"/>
        <v>0</v>
      </c>
      <c r="AH23" s="54">
        <f t="shared" si="21"/>
        <v>0</v>
      </c>
      <c r="AI23" s="54">
        <f t="shared" si="21"/>
        <v>0</v>
      </c>
      <c r="AJ23" s="54">
        <f t="shared" si="15"/>
        <v>0</v>
      </c>
      <c r="AK23" s="54">
        <f t="shared" si="21"/>
        <v>0</v>
      </c>
      <c r="AL23" s="54">
        <f t="shared" si="21"/>
        <v>0</v>
      </c>
      <c r="AM23" s="54">
        <f t="shared" si="21"/>
        <v>0</v>
      </c>
      <c r="AN23" s="54">
        <f t="shared" si="21"/>
        <v>0</v>
      </c>
      <c r="AO23" s="54">
        <f t="shared" si="16"/>
        <v>0</v>
      </c>
      <c r="AP23" s="54">
        <f t="shared" si="21"/>
        <v>0</v>
      </c>
      <c r="AQ23" s="54">
        <f t="shared" si="21"/>
        <v>0</v>
      </c>
      <c r="AR23" s="54">
        <f t="shared" si="21"/>
        <v>0</v>
      </c>
      <c r="AS23" s="54">
        <f t="shared" si="21"/>
        <v>0</v>
      </c>
      <c r="AT23" s="54">
        <f t="shared" si="17"/>
        <v>0</v>
      </c>
      <c r="AU23" s="54">
        <f t="shared" si="21"/>
        <v>0</v>
      </c>
      <c r="AV23" s="54">
        <f t="shared" si="21"/>
        <v>0</v>
      </c>
      <c r="AW23" s="54">
        <f t="shared" si="21"/>
        <v>0</v>
      </c>
      <c r="AX23" s="54">
        <f t="shared" si="21"/>
        <v>0</v>
      </c>
      <c r="AY23" s="54">
        <f t="shared" si="21"/>
        <v>0</v>
      </c>
      <c r="AZ23" s="54">
        <f t="shared" si="21"/>
        <v>0</v>
      </c>
      <c r="BA23" s="54">
        <f t="shared" si="21"/>
        <v>0</v>
      </c>
      <c r="BB23" s="54">
        <f t="shared" si="21"/>
        <v>0</v>
      </c>
      <c r="BC23" s="54">
        <f t="shared" si="21"/>
        <v>0</v>
      </c>
      <c r="BE23" s="23"/>
      <c r="BF23" s="23"/>
    </row>
    <row r="24" spans="1:94" ht="47.25" x14ac:dyDescent="0.25">
      <c r="A24" s="28" t="s">
        <v>80</v>
      </c>
      <c r="B24" s="29" t="s">
        <v>81</v>
      </c>
      <c r="C24" s="30" t="s">
        <v>73</v>
      </c>
      <c r="D24" s="54">
        <v>0</v>
      </c>
      <c r="E24" s="54">
        <f t="shared" si="6"/>
        <v>0</v>
      </c>
      <c r="F24" s="54">
        <f t="shared" ref="F24:BC24" si="24">F107</f>
        <v>0</v>
      </c>
      <c r="G24" s="54">
        <f t="shared" si="24"/>
        <v>0</v>
      </c>
      <c r="H24" s="54">
        <f t="shared" si="24"/>
        <v>0</v>
      </c>
      <c r="I24" s="54">
        <f t="shared" si="24"/>
        <v>0</v>
      </c>
      <c r="J24" s="54">
        <f t="shared" si="11"/>
        <v>0</v>
      </c>
      <c r="K24" s="54">
        <f t="shared" si="24"/>
        <v>0</v>
      </c>
      <c r="L24" s="54">
        <f t="shared" si="24"/>
        <v>0</v>
      </c>
      <c r="M24" s="54">
        <f t="shared" si="24"/>
        <v>0</v>
      </c>
      <c r="N24" s="54">
        <f t="shared" si="24"/>
        <v>0</v>
      </c>
      <c r="O24" s="54">
        <f t="shared" si="24"/>
        <v>0</v>
      </c>
      <c r="P24" s="54">
        <f t="shared" ref="P24:S24" si="25">P107</f>
        <v>0</v>
      </c>
      <c r="Q24" s="54">
        <f t="shared" si="25"/>
        <v>0</v>
      </c>
      <c r="R24" s="54">
        <f t="shared" si="25"/>
        <v>0</v>
      </c>
      <c r="S24" s="54">
        <f t="shared" si="25"/>
        <v>0</v>
      </c>
      <c r="T24" s="54">
        <f t="shared" si="24"/>
        <v>0</v>
      </c>
      <c r="U24" s="54">
        <f t="shared" si="24"/>
        <v>0</v>
      </c>
      <c r="V24" s="54">
        <f t="shared" ref="V24:X24" si="26">V107</f>
        <v>0</v>
      </c>
      <c r="W24" s="54">
        <f t="shared" si="26"/>
        <v>0</v>
      </c>
      <c r="X24" s="54">
        <f t="shared" si="26"/>
        <v>0</v>
      </c>
      <c r="Y24" s="54">
        <f t="shared" si="24"/>
        <v>0</v>
      </c>
      <c r="Z24" s="54">
        <f t="shared" si="24"/>
        <v>0</v>
      </c>
      <c r="AA24" s="54">
        <f t="shared" si="24"/>
        <v>0</v>
      </c>
      <c r="AB24" s="54">
        <f t="shared" si="24"/>
        <v>0</v>
      </c>
      <c r="AC24" s="54">
        <f t="shared" si="24"/>
        <v>0</v>
      </c>
      <c r="AD24" s="54">
        <f t="shared" si="24"/>
        <v>0</v>
      </c>
      <c r="AE24" s="54">
        <f t="shared" si="24"/>
        <v>0</v>
      </c>
      <c r="AF24" s="54">
        <f t="shared" si="24"/>
        <v>0</v>
      </c>
      <c r="AG24" s="54">
        <f t="shared" si="24"/>
        <v>0</v>
      </c>
      <c r="AH24" s="54">
        <f t="shared" si="24"/>
        <v>0</v>
      </c>
      <c r="AI24" s="54">
        <f t="shared" si="24"/>
        <v>0</v>
      </c>
      <c r="AJ24" s="54">
        <f t="shared" si="15"/>
        <v>0</v>
      </c>
      <c r="AK24" s="54">
        <f t="shared" si="24"/>
        <v>0</v>
      </c>
      <c r="AL24" s="54">
        <f t="shared" si="24"/>
        <v>0</v>
      </c>
      <c r="AM24" s="54">
        <f t="shared" si="24"/>
        <v>0</v>
      </c>
      <c r="AN24" s="54">
        <f t="shared" si="24"/>
        <v>0</v>
      </c>
      <c r="AO24" s="54">
        <f t="shared" si="16"/>
        <v>0</v>
      </c>
      <c r="AP24" s="54">
        <f t="shared" si="24"/>
        <v>0</v>
      </c>
      <c r="AQ24" s="54">
        <f t="shared" si="24"/>
        <v>0</v>
      </c>
      <c r="AR24" s="54">
        <f t="shared" si="24"/>
        <v>0</v>
      </c>
      <c r="AS24" s="54">
        <f t="shared" si="24"/>
        <v>0</v>
      </c>
      <c r="AT24" s="54">
        <f t="shared" si="17"/>
        <v>0</v>
      </c>
      <c r="AU24" s="54">
        <f t="shared" si="24"/>
        <v>0</v>
      </c>
      <c r="AV24" s="54">
        <f t="shared" si="24"/>
        <v>0</v>
      </c>
      <c r="AW24" s="54">
        <f t="shared" si="24"/>
        <v>0</v>
      </c>
      <c r="AX24" s="54">
        <f t="shared" si="24"/>
        <v>0</v>
      </c>
      <c r="AY24" s="54">
        <f t="shared" si="24"/>
        <v>0</v>
      </c>
      <c r="AZ24" s="54">
        <f t="shared" si="24"/>
        <v>0</v>
      </c>
      <c r="BA24" s="54">
        <f t="shared" si="24"/>
        <v>0</v>
      </c>
      <c r="BB24" s="54">
        <f t="shared" si="24"/>
        <v>0</v>
      </c>
      <c r="BC24" s="54">
        <f t="shared" si="24"/>
        <v>0</v>
      </c>
      <c r="BE24" s="23"/>
      <c r="BF24" s="23"/>
    </row>
    <row r="25" spans="1:94" ht="47.25" x14ac:dyDescent="0.25">
      <c r="A25" s="28" t="s">
        <v>82</v>
      </c>
      <c r="B25" s="29" t="s">
        <v>83</v>
      </c>
      <c r="C25" s="30" t="s">
        <v>73</v>
      </c>
      <c r="D25" s="54">
        <v>0</v>
      </c>
      <c r="E25" s="54">
        <f t="shared" si="6"/>
        <v>0</v>
      </c>
      <c r="F25" s="54">
        <f t="shared" ref="F25:BC25" si="27">F110</f>
        <v>0</v>
      </c>
      <c r="G25" s="54">
        <f t="shared" si="27"/>
        <v>0</v>
      </c>
      <c r="H25" s="54">
        <f t="shared" si="27"/>
        <v>0</v>
      </c>
      <c r="I25" s="54">
        <f t="shared" si="27"/>
        <v>0</v>
      </c>
      <c r="J25" s="54">
        <f t="shared" si="11"/>
        <v>0</v>
      </c>
      <c r="K25" s="54">
        <f t="shared" si="27"/>
        <v>0</v>
      </c>
      <c r="L25" s="54">
        <f t="shared" si="27"/>
        <v>0</v>
      </c>
      <c r="M25" s="54">
        <f t="shared" si="27"/>
        <v>0</v>
      </c>
      <c r="N25" s="54">
        <f t="shared" si="27"/>
        <v>0</v>
      </c>
      <c r="O25" s="54">
        <f t="shared" si="27"/>
        <v>0</v>
      </c>
      <c r="P25" s="54">
        <f t="shared" si="27"/>
        <v>0</v>
      </c>
      <c r="Q25" s="54">
        <f t="shared" ref="Q25:S25" si="28">Q110</f>
        <v>0</v>
      </c>
      <c r="R25" s="54">
        <f t="shared" si="28"/>
        <v>0</v>
      </c>
      <c r="S25" s="54">
        <f t="shared" si="28"/>
        <v>0</v>
      </c>
      <c r="T25" s="54">
        <f t="shared" si="27"/>
        <v>0</v>
      </c>
      <c r="U25" s="54">
        <f>U110</f>
        <v>0</v>
      </c>
      <c r="V25" s="54">
        <f t="shared" ref="V25:X25" si="29">V110</f>
        <v>0</v>
      </c>
      <c r="W25" s="54">
        <f t="shared" si="29"/>
        <v>0</v>
      </c>
      <c r="X25" s="54">
        <f t="shared" si="29"/>
        <v>0</v>
      </c>
      <c r="Y25" s="54">
        <f t="shared" si="27"/>
        <v>0</v>
      </c>
      <c r="Z25" s="54">
        <f t="shared" si="27"/>
        <v>0</v>
      </c>
      <c r="AA25" s="54">
        <f t="shared" si="27"/>
        <v>0</v>
      </c>
      <c r="AB25" s="54">
        <f t="shared" si="27"/>
        <v>0</v>
      </c>
      <c r="AC25" s="54">
        <f t="shared" si="27"/>
        <v>0</v>
      </c>
      <c r="AD25" s="54">
        <f t="shared" si="27"/>
        <v>0</v>
      </c>
      <c r="AE25" s="54">
        <f t="shared" si="27"/>
        <v>0</v>
      </c>
      <c r="AF25" s="54">
        <f t="shared" si="27"/>
        <v>0</v>
      </c>
      <c r="AG25" s="54">
        <f t="shared" si="27"/>
        <v>0</v>
      </c>
      <c r="AH25" s="54">
        <f t="shared" si="27"/>
        <v>0</v>
      </c>
      <c r="AI25" s="54">
        <f t="shared" si="27"/>
        <v>0</v>
      </c>
      <c r="AJ25" s="54">
        <f t="shared" si="15"/>
        <v>0</v>
      </c>
      <c r="AK25" s="54">
        <f t="shared" si="27"/>
        <v>0</v>
      </c>
      <c r="AL25" s="54">
        <f t="shared" si="27"/>
        <v>0</v>
      </c>
      <c r="AM25" s="54">
        <f t="shared" si="27"/>
        <v>0</v>
      </c>
      <c r="AN25" s="54">
        <f t="shared" si="27"/>
        <v>0</v>
      </c>
      <c r="AO25" s="54">
        <f t="shared" si="16"/>
        <v>0</v>
      </c>
      <c r="AP25" s="54">
        <f t="shared" si="27"/>
        <v>0</v>
      </c>
      <c r="AQ25" s="54">
        <f t="shared" si="27"/>
        <v>0</v>
      </c>
      <c r="AR25" s="54">
        <f t="shared" si="27"/>
        <v>0</v>
      </c>
      <c r="AS25" s="54">
        <f t="shared" si="27"/>
        <v>0</v>
      </c>
      <c r="AT25" s="54">
        <f t="shared" si="17"/>
        <v>0</v>
      </c>
      <c r="AU25" s="54">
        <f t="shared" si="27"/>
        <v>0</v>
      </c>
      <c r="AV25" s="54">
        <f t="shared" si="27"/>
        <v>0</v>
      </c>
      <c r="AW25" s="54">
        <f t="shared" si="27"/>
        <v>0</v>
      </c>
      <c r="AX25" s="54">
        <f t="shared" si="27"/>
        <v>0</v>
      </c>
      <c r="AY25" s="54">
        <f t="shared" si="27"/>
        <v>0</v>
      </c>
      <c r="AZ25" s="54">
        <f t="shared" si="27"/>
        <v>0</v>
      </c>
      <c r="BA25" s="54">
        <f t="shared" si="27"/>
        <v>0</v>
      </c>
      <c r="BB25" s="54">
        <f t="shared" si="27"/>
        <v>0</v>
      </c>
      <c r="BC25" s="54">
        <f t="shared" si="27"/>
        <v>0</v>
      </c>
      <c r="BE25" s="23"/>
      <c r="BF25" s="23"/>
    </row>
    <row r="26" spans="1:94" ht="31.5" x14ac:dyDescent="0.25">
      <c r="A26" s="28" t="s">
        <v>84</v>
      </c>
      <c r="B26" s="29" t="s">
        <v>85</v>
      </c>
      <c r="C26" s="30" t="s">
        <v>73</v>
      </c>
      <c r="D26" s="54">
        <v>0</v>
      </c>
      <c r="E26" s="54">
        <f t="shared" si="6"/>
        <v>7.5898165500000001</v>
      </c>
      <c r="F26" s="54">
        <f t="shared" ref="F26:BC26" si="30">F111</f>
        <v>0</v>
      </c>
      <c r="G26" s="54">
        <f t="shared" si="30"/>
        <v>7.5898165500000001</v>
      </c>
      <c r="H26" s="54">
        <f t="shared" si="30"/>
        <v>0</v>
      </c>
      <c r="I26" s="54">
        <f t="shared" si="30"/>
        <v>0</v>
      </c>
      <c r="J26" s="54">
        <f t="shared" si="11"/>
        <v>1.9067369099999998</v>
      </c>
      <c r="K26" s="54">
        <f t="shared" si="30"/>
        <v>0</v>
      </c>
      <c r="L26" s="54">
        <f t="shared" si="30"/>
        <v>1.9067369099999998</v>
      </c>
      <c r="M26" s="54">
        <f t="shared" si="30"/>
        <v>0</v>
      </c>
      <c r="N26" s="54">
        <f t="shared" si="30"/>
        <v>0</v>
      </c>
      <c r="O26" s="54">
        <f t="shared" si="30"/>
        <v>5.6830796399999999</v>
      </c>
      <c r="P26" s="54">
        <f t="shared" si="30"/>
        <v>0</v>
      </c>
      <c r="Q26" s="54">
        <f t="shared" ref="Q26:S26" si="31">Q111</f>
        <v>5.6830796399999999</v>
      </c>
      <c r="R26" s="54">
        <f t="shared" si="31"/>
        <v>0</v>
      </c>
      <c r="S26" s="54">
        <f t="shared" si="31"/>
        <v>0</v>
      </c>
      <c r="T26" s="54">
        <f t="shared" si="30"/>
        <v>0</v>
      </c>
      <c r="U26" s="54">
        <f>U111</f>
        <v>0</v>
      </c>
      <c r="V26" s="54">
        <f t="shared" ref="V26:X26" si="32">V111</f>
        <v>0</v>
      </c>
      <c r="W26" s="54">
        <f t="shared" si="32"/>
        <v>0</v>
      </c>
      <c r="X26" s="54">
        <f t="shared" si="32"/>
        <v>0</v>
      </c>
      <c r="Y26" s="54">
        <f t="shared" si="30"/>
        <v>0</v>
      </c>
      <c r="Z26" s="54">
        <f t="shared" si="30"/>
        <v>0</v>
      </c>
      <c r="AA26" s="54">
        <f t="shared" si="30"/>
        <v>0</v>
      </c>
      <c r="AB26" s="54">
        <f t="shared" si="30"/>
        <v>0</v>
      </c>
      <c r="AC26" s="54">
        <f t="shared" si="30"/>
        <v>0</v>
      </c>
      <c r="AD26" s="54">
        <f t="shared" si="30"/>
        <v>0</v>
      </c>
      <c r="AE26" s="54">
        <f t="shared" si="30"/>
        <v>0</v>
      </c>
      <c r="AF26" s="54">
        <f t="shared" si="30"/>
        <v>0</v>
      </c>
      <c r="AG26" s="54">
        <f t="shared" si="30"/>
        <v>0</v>
      </c>
      <c r="AH26" s="54">
        <f t="shared" si="30"/>
        <v>0</v>
      </c>
      <c r="AI26" s="54">
        <f t="shared" si="30"/>
        <v>0</v>
      </c>
      <c r="AJ26" s="54">
        <f t="shared" si="15"/>
        <v>0</v>
      </c>
      <c r="AK26" s="54">
        <f t="shared" si="30"/>
        <v>0</v>
      </c>
      <c r="AL26" s="54">
        <f t="shared" si="30"/>
        <v>0</v>
      </c>
      <c r="AM26" s="54">
        <f t="shared" si="30"/>
        <v>0</v>
      </c>
      <c r="AN26" s="54">
        <f t="shared" si="30"/>
        <v>0</v>
      </c>
      <c r="AO26" s="54">
        <f t="shared" si="16"/>
        <v>0</v>
      </c>
      <c r="AP26" s="54">
        <f t="shared" si="30"/>
        <v>0</v>
      </c>
      <c r="AQ26" s="54">
        <f t="shared" si="30"/>
        <v>0</v>
      </c>
      <c r="AR26" s="54">
        <f t="shared" si="30"/>
        <v>0</v>
      </c>
      <c r="AS26" s="54">
        <f t="shared" si="30"/>
        <v>0</v>
      </c>
      <c r="AT26" s="54">
        <f t="shared" si="17"/>
        <v>0</v>
      </c>
      <c r="AU26" s="54">
        <f t="shared" si="30"/>
        <v>0</v>
      </c>
      <c r="AV26" s="54">
        <f t="shared" si="30"/>
        <v>0</v>
      </c>
      <c r="AW26" s="54">
        <f t="shared" si="30"/>
        <v>0</v>
      </c>
      <c r="AX26" s="54">
        <f t="shared" si="30"/>
        <v>0</v>
      </c>
      <c r="AY26" s="54">
        <f t="shared" si="30"/>
        <v>0</v>
      </c>
      <c r="AZ26" s="54">
        <f t="shared" si="30"/>
        <v>0</v>
      </c>
      <c r="BA26" s="54">
        <f t="shared" si="30"/>
        <v>0</v>
      </c>
      <c r="BB26" s="54">
        <f t="shared" si="30"/>
        <v>0</v>
      </c>
      <c r="BC26" s="54">
        <f t="shared" si="30"/>
        <v>0</v>
      </c>
      <c r="BE26" s="23"/>
      <c r="BF26" s="23"/>
    </row>
    <row r="27" spans="1:94" x14ac:dyDescent="0.25">
      <c r="A27" s="31" t="s">
        <v>86</v>
      </c>
      <c r="B27" s="32" t="s">
        <v>87</v>
      </c>
      <c r="C27" s="33" t="s">
        <v>73</v>
      </c>
      <c r="D27" s="55">
        <v>0</v>
      </c>
      <c r="E27" s="55">
        <f t="shared" si="6"/>
        <v>0</v>
      </c>
      <c r="F27" s="55">
        <v>0</v>
      </c>
      <c r="G27" s="55">
        <v>0</v>
      </c>
      <c r="H27" s="55">
        <v>0</v>
      </c>
      <c r="I27" s="55">
        <v>0</v>
      </c>
      <c r="J27" s="55">
        <f t="shared" si="11"/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5">
        <v>0</v>
      </c>
      <c r="AB27" s="55">
        <v>0</v>
      </c>
      <c r="AC27" s="55">
        <v>0</v>
      </c>
      <c r="AD27" s="55">
        <v>0</v>
      </c>
      <c r="AE27" s="55">
        <v>0</v>
      </c>
      <c r="AF27" s="55">
        <v>0</v>
      </c>
      <c r="AG27" s="55">
        <v>0</v>
      </c>
      <c r="AH27" s="55">
        <v>0</v>
      </c>
      <c r="AI27" s="55">
        <v>0</v>
      </c>
      <c r="AJ27" s="55">
        <f t="shared" si="15"/>
        <v>0</v>
      </c>
      <c r="AK27" s="55">
        <v>0</v>
      </c>
      <c r="AL27" s="55">
        <v>0</v>
      </c>
      <c r="AM27" s="55">
        <v>0</v>
      </c>
      <c r="AN27" s="55">
        <v>0</v>
      </c>
      <c r="AO27" s="55">
        <f t="shared" si="16"/>
        <v>0</v>
      </c>
      <c r="AP27" s="55">
        <v>0</v>
      </c>
      <c r="AQ27" s="55">
        <v>0</v>
      </c>
      <c r="AR27" s="55">
        <v>0</v>
      </c>
      <c r="AS27" s="55">
        <v>0</v>
      </c>
      <c r="AT27" s="55">
        <f t="shared" si="17"/>
        <v>0</v>
      </c>
      <c r="AU27" s="55">
        <v>0</v>
      </c>
      <c r="AV27" s="55">
        <v>0</v>
      </c>
      <c r="AW27" s="55">
        <v>0</v>
      </c>
      <c r="AX27" s="55">
        <v>0</v>
      </c>
      <c r="AY27" s="55">
        <v>0</v>
      </c>
      <c r="AZ27" s="55">
        <v>0</v>
      </c>
      <c r="BA27" s="55">
        <v>0</v>
      </c>
      <c r="BB27" s="55">
        <v>0</v>
      </c>
      <c r="BC27" s="55">
        <v>0</v>
      </c>
      <c r="BE27" s="23"/>
    </row>
    <row r="28" spans="1:94" ht="31.5" x14ac:dyDescent="0.25">
      <c r="A28" s="34" t="s">
        <v>88</v>
      </c>
      <c r="B28" s="35" t="s">
        <v>89</v>
      </c>
      <c r="C28" s="36" t="s">
        <v>73</v>
      </c>
      <c r="D28" s="56">
        <v>0</v>
      </c>
      <c r="E28" s="56">
        <f t="shared" si="6"/>
        <v>1.9501679999999999</v>
      </c>
      <c r="F28" s="56">
        <f t="shared" ref="F28:BC28" si="33">F29+F33+F36+F46+F47</f>
        <v>1.9501679999999999</v>
      </c>
      <c r="G28" s="56">
        <f t="shared" si="33"/>
        <v>0</v>
      </c>
      <c r="H28" s="56">
        <f t="shared" si="33"/>
        <v>0</v>
      </c>
      <c r="I28" s="56">
        <f t="shared" si="33"/>
        <v>0</v>
      </c>
      <c r="J28" s="56">
        <f t="shared" si="11"/>
        <v>0</v>
      </c>
      <c r="K28" s="56">
        <f t="shared" si="33"/>
        <v>0</v>
      </c>
      <c r="L28" s="56">
        <f t="shared" si="33"/>
        <v>0</v>
      </c>
      <c r="M28" s="56">
        <f t="shared" si="33"/>
        <v>0</v>
      </c>
      <c r="N28" s="56">
        <f t="shared" si="33"/>
        <v>0</v>
      </c>
      <c r="O28" s="56">
        <f t="shared" si="33"/>
        <v>1.9501679999999999</v>
      </c>
      <c r="P28" s="56">
        <f t="shared" ref="P28:S28" si="34">P29+P33+P36+P45</f>
        <v>1.9501679999999999</v>
      </c>
      <c r="Q28" s="56">
        <f t="shared" si="34"/>
        <v>0</v>
      </c>
      <c r="R28" s="56">
        <f t="shared" si="34"/>
        <v>0</v>
      </c>
      <c r="S28" s="56">
        <f t="shared" si="34"/>
        <v>0</v>
      </c>
      <c r="T28" s="56">
        <f t="shared" si="33"/>
        <v>0</v>
      </c>
      <c r="U28" s="56">
        <f t="shared" ref="U28:X28" si="35">U29+U33+U36+U45</f>
        <v>0</v>
      </c>
      <c r="V28" s="56">
        <f t="shared" si="35"/>
        <v>0</v>
      </c>
      <c r="W28" s="56">
        <f t="shared" si="35"/>
        <v>0</v>
      </c>
      <c r="X28" s="56">
        <f t="shared" si="35"/>
        <v>0</v>
      </c>
      <c r="Y28" s="56">
        <f t="shared" si="33"/>
        <v>0</v>
      </c>
      <c r="Z28" s="56">
        <f t="shared" si="33"/>
        <v>0</v>
      </c>
      <c r="AA28" s="56">
        <f t="shared" si="33"/>
        <v>0</v>
      </c>
      <c r="AB28" s="56">
        <f t="shared" si="33"/>
        <v>0</v>
      </c>
      <c r="AC28" s="56">
        <f t="shared" si="33"/>
        <v>0</v>
      </c>
      <c r="AD28" s="56">
        <f t="shared" si="33"/>
        <v>0</v>
      </c>
      <c r="AE28" s="56">
        <f t="shared" si="33"/>
        <v>0</v>
      </c>
      <c r="AF28" s="56">
        <f t="shared" si="33"/>
        <v>0</v>
      </c>
      <c r="AG28" s="56">
        <f t="shared" si="33"/>
        <v>0</v>
      </c>
      <c r="AH28" s="56">
        <f t="shared" si="33"/>
        <v>0</v>
      </c>
      <c r="AI28" s="56">
        <f t="shared" si="33"/>
        <v>0</v>
      </c>
      <c r="AJ28" s="56">
        <f t="shared" si="15"/>
        <v>0</v>
      </c>
      <c r="AK28" s="56">
        <f t="shared" si="33"/>
        <v>0</v>
      </c>
      <c r="AL28" s="56">
        <f t="shared" si="33"/>
        <v>0</v>
      </c>
      <c r="AM28" s="56">
        <f t="shared" si="33"/>
        <v>0</v>
      </c>
      <c r="AN28" s="56">
        <f t="shared" si="33"/>
        <v>0</v>
      </c>
      <c r="AO28" s="56">
        <f t="shared" si="16"/>
        <v>0</v>
      </c>
      <c r="AP28" s="56">
        <f t="shared" si="33"/>
        <v>0</v>
      </c>
      <c r="AQ28" s="56">
        <f t="shared" si="33"/>
        <v>0</v>
      </c>
      <c r="AR28" s="56">
        <f t="shared" si="33"/>
        <v>0</v>
      </c>
      <c r="AS28" s="56">
        <f t="shared" si="33"/>
        <v>0</v>
      </c>
      <c r="AT28" s="56">
        <f t="shared" si="17"/>
        <v>0</v>
      </c>
      <c r="AU28" s="56">
        <f t="shared" si="33"/>
        <v>0</v>
      </c>
      <c r="AV28" s="56">
        <f t="shared" si="33"/>
        <v>0</v>
      </c>
      <c r="AW28" s="56">
        <f t="shared" si="33"/>
        <v>0</v>
      </c>
      <c r="AX28" s="56">
        <f t="shared" si="33"/>
        <v>0</v>
      </c>
      <c r="AY28" s="56">
        <f t="shared" si="33"/>
        <v>0</v>
      </c>
      <c r="AZ28" s="56">
        <f t="shared" si="33"/>
        <v>0</v>
      </c>
      <c r="BA28" s="56">
        <f t="shared" si="33"/>
        <v>0</v>
      </c>
      <c r="BB28" s="56">
        <f t="shared" si="33"/>
        <v>0</v>
      </c>
      <c r="BC28" s="56">
        <f t="shared" si="33"/>
        <v>0</v>
      </c>
      <c r="BE28" s="23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</row>
    <row r="29" spans="1:94" ht="47.25" x14ac:dyDescent="0.25">
      <c r="A29" s="37" t="s">
        <v>90</v>
      </c>
      <c r="B29" s="38" t="s">
        <v>91</v>
      </c>
      <c r="C29" s="39" t="s">
        <v>73</v>
      </c>
      <c r="D29" s="57">
        <v>0</v>
      </c>
      <c r="E29" s="57">
        <f t="shared" si="6"/>
        <v>0</v>
      </c>
      <c r="F29" s="57">
        <f t="shared" ref="F29:F104" si="36">K29+P29+U29+Z29</f>
        <v>0</v>
      </c>
      <c r="G29" s="57">
        <f t="shared" ref="G29:G104" si="37">L29+Q29+V29+AA29</f>
        <v>0</v>
      </c>
      <c r="H29" s="57">
        <f t="shared" ref="H29:H104" si="38">M29+R29+W29+AB29</f>
        <v>0</v>
      </c>
      <c r="I29" s="57">
        <f t="shared" ref="I29:I105" si="39">N29+S29+X29+AC29</f>
        <v>0</v>
      </c>
      <c r="J29" s="57">
        <f t="shared" si="11"/>
        <v>0</v>
      </c>
      <c r="K29" s="57">
        <v>0</v>
      </c>
      <c r="L29" s="57">
        <v>0</v>
      </c>
      <c r="M29" s="57">
        <v>0</v>
      </c>
      <c r="N29" s="57">
        <v>0</v>
      </c>
      <c r="O29" s="85">
        <f t="shared" ref="O29:O104" si="40">SUM(P29:S29)</f>
        <v>0</v>
      </c>
      <c r="P29" s="85">
        <f t="shared" ref="P29:S29" si="41">P30+P31+P32</f>
        <v>0</v>
      </c>
      <c r="Q29" s="85">
        <f t="shared" si="41"/>
        <v>0</v>
      </c>
      <c r="R29" s="85">
        <f t="shared" si="41"/>
        <v>0</v>
      </c>
      <c r="S29" s="85">
        <f t="shared" si="41"/>
        <v>0</v>
      </c>
      <c r="T29" s="57">
        <f t="shared" ref="T29:T104" si="42">SUM(U29:X29)</f>
        <v>0</v>
      </c>
      <c r="U29" s="57">
        <f t="shared" ref="U29:X29" si="43">U30+U31+U32</f>
        <v>0</v>
      </c>
      <c r="V29" s="57">
        <f t="shared" si="43"/>
        <v>0</v>
      </c>
      <c r="W29" s="57">
        <f t="shared" si="43"/>
        <v>0</v>
      </c>
      <c r="X29" s="57">
        <f t="shared" si="43"/>
        <v>0</v>
      </c>
      <c r="Y29" s="57">
        <f t="shared" ref="Y29:Y104" si="44">SUM(Z29:AC29)</f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f t="shared" ref="AE29:AF30" si="45">AJ29+AO29+AT29+AY29</f>
        <v>0</v>
      </c>
      <c r="AF29" s="57">
        <f t="shared" si="45"/>
        <v>0</v>
      </c>
      <c r="AG29" s="57">
        <f t="shared" ref="AG29:AG30" si="46">AL29+AQ29+AV29+BA29</f>
        <v>0</v>
      </c>
      <c r="AH29" s="57">
        <f t="shared" ref="AH29:AH30" si="47">AM29+AR29+AW29+BB29</f>
        <v>0</v>
      </c>
      <c r="AI29" s="57">
        <f t="shared" ref="AI29:AI37" si="48">AN29+AS29+AX29+BC29</f>
        <v>0</v>
      </c>
      <c r="AJ29" s="57">
        <f t="shared" si="15"/>
        <v>0</v>
      </c>
      <c r="AK29" s="57">
        <v>0</v>
      </c>
      <c r="AL29" s="57">
        <v>0</v>
      </c>
      <c r="AM29" s="57">
        <v>0</v>
      </c>
      <c r="AN29" s="57">
        <v>0</v>
      </c>
      <c r="AO29" s="57">
        <f t="shared" si="16"/>
        <v>0</v>
      </c>
      <c r="AP29" s="57">
        <v>0</v>
      </c>
      <c r="AQ29" s="57">
        <v>0</v>
      </c>
      <c r="AR29" s="57">
        <v>0</v>
      </c>
      <c r="AS29" s="57">
        <v>0</v>
      </c>
      <c r="AT29" s="57">
        <f t="shared" si="17"/>
        <v>0</v>
      </c>
      <c r="AU29" s="57">
        <v>0</v>
      </c>
      <c r="AV29" s="57">
        <v>0</v>
      </c>
      <c r="AW29" s="57">
        <v>0</v>
      </c>
      <c r="AX29" s="57">
        <v>0</v>
      </c>
      <c r="AY29" s="57">
        <f t="shared" ref="AY29:AY104" si="49">SUM(AZ29:BC29)</f>
        <v>0</v>
      </c>
      <c r="AZ29" s="57">
        <v>0</v>
      </c>
      <c r="BA29" s="57">
        <v>0</v>
      </c>
      <c r="BB29" s="57">
        <v>0</v>
      </c>
      <c r="BC29" s="57">
        <v>0</v>
      </c>
      <c r="BE29" s="23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</row>
    <row r="30" spans="1:94" ht="78.75" x14ac:dyDescent="0.25">
      <c r="A30" s="40" t="s">
        <v>92</v>
      </c>
      <c r="B30" s="41" t="s">
        <v>144</v>
      </c>
      <c r="C30" s="42" t="s">
        <v>73</v>
      </c>
      <c r="D30" s="58">
        <v>0</v>
      </c>
      <c r="E30" s="58">
        <f t="shared" si="6"/>
        <v>0</v>
      </c>
      <c r="F30" s="58">
        <f t="shared" si="36"/>
        <v>0</v>
      </c>
      <c r="G30" s="58">
        <f t="shared" si="37"/>
        <v>0</v>
      </c>
      <c r="H30" s="58">
        <f t="shared" si="38"/>
        <v>0</v>
      </c>
      <c r="I30" s="58">
        <f t="shared" si="39"/>
        <v>0</v>
      </c>
      <c r="J30" s="58">
        <f t="shared" si="11"/>
        <v>0</v>
      </c>
      <c r="K30" s="58">
        <v>0</v>
      </c>
      <c r="L30" s="58">
        <v>0</v>
      </c>
      <c r="M30" s="58">
        <v>0</v>
      </c>
      <c r="N30" s="58">
        <v>0</v>
      </c>
      <c r="O30" s="58">
        <f t="shared" si="40"/>
        <v>0</v>
      </c>
      <c r="P30" s="58">
        <v>0</v>
      </c>
      <c r="Q30" s="58">
        <v>0</v>
      </c>
      <c r="R30" s="58">
        <v>0</v>
      </c>
      <c r="S30" s="58">
        <v>0</v>
      </c>
      <c r="T30" s="58">
        <f t="shared" si="42"/>
        <v>0</v>
      </c>
      <c r="U30" s="58">
        <v>0</v>
      </c>
      <c r="V30" s="58">
        <v>0</v>
      </c>
      <c r="W30" s="58">
        <v>0</v>
      </c>
      <c r="X30" s="58">
        <v>0</v>
      </c>
      <c r="Y30" s="58">
        <f t="shared" si="44"/>
        <v>0</v>
      </c>
      <c r="Z30" s="58">
        <v>0</v>
      </c>
      <c r="AA30" s="58">
        <v>0</v>
      </c>
      <c r="AB30" s="58">
        <v>0</v>
      </c>
      <c r="AC30" s="58">
        <v>0</v>
      </c>
      <c r="AD30" s="58">
        <v>0</v>
      </c>
      <c r="AE30" s="58">
        <f t="shared" si="45"/>
        <v>0</v>
      </c>
      <c r="AF30" s="58">
        <f t="shared" si="45"/>
        <v>0</v>
      </c>
      <c r="AG30" s="58">
        <f t="shared" si="46"/>
        <v>0</v>
      </c>
      <c r="AH30" s="58">
        <f t="shared" si="47"/>
        <v>0</v>
      </c>
      <c r="AI30" s="58">
        <f t="shared" si="48"/>
        <v>0</v>
      </c>
      <c r="AJ30" s="58">
        <f t="shared" si="15"/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f t="shared" si="16"/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f t="shared" si="17"/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f t="shared" si="49"/>
        <v>0</v>
      </c>
      <c r="AZ30" s="58">
        <v>0</v>
      </c>
      <c r="BA30" s="58">
        <v>0</v>
      </c>
      <c r="BB30" s="58">
        <v>0</v>
      </c>
      <c r="BC30" s="58">
        <v>0</v>
      </c>
      <c r="BE30" s="23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</row>
    <row r="31" spans="1:94" ht="78.75" x14ac:dyDescent="0.3">
      <c r="A31" s="40" t="s">
        <v>93</v>
      </c>
      <c r="B31" s="41" t="s">
        <v>145</v>
      </c>
      <c r="C31" s="42" t="s">
        <v>73</v>
      </c>
      <c r="D31" s="58">
        <v>0</v>
      </c>
      <c r="E31" s="58">
        <f t="shared" si="6"/>
        <v>0</v>
      </c>
      <c r="F31" s="58">
        <f t="shared" si="36"/>
        <v>0</v>
      </c>
      <c r="G31" s="58">
        <f t="shared" si="37"/>
        <v>0</v>
      </c>
      <c r="H31" s="58">
        <f t="shared" si="38"/>
        <v>0</v>
      </c>
      <c r="I31" s="58">
        <f t="shared" si="39"/>
        <v>0</v>
      </c>
      <c r="J31" s="58">
        <f t="shared" si="11"/>
        <v>0</v>
      </c>
      <c r="K31" s="58">
        <v>0</v>
      </c>
      <c r="L31" s="58">
        <v>0</v>
      </c>
      <c r="M31" s="58">
        <v>0</v>
      </c>
      <c r="N31" s="58">
        <v>0</v>
      </c>
      <c r="O31" s="58">
        <f t="shared" si="40"/>
        <v>0</v>
      </c>
      <c r="P31" s="58">
        <v>0</v>
      </c>
      <c r="Q31" s="58">
        <v>0</v>
      </c>
      <c r="R31" s="58">
        <v>0</v>
      </c>
      <c r="S31" s="58">
        <v>0</v>
      </c>
      <c r="T31" s="58">
        <f t="shared" si="42"/>
        <v>0</v>
      </c>
      <c r="U31" s="58">
        <v>0</v>
      </c>
      <c r="V31" s="58">
        <v>0</v>
      </c>
      <c r="W31" s="58">
        <v>0</v>
      </c>
      <c r="X31" s="58">
        <v>0</v>
      </c>
      <c r="Y31" s="58">
        <f t="shared" si="44"/>
        <v>0</v>
      </c>
      <c r="Z31" s="58">
        <v>0</v>
      </c>
      <c r="AA31" s="58">
        <v>0</v>
      </c>
      <c r="AB31" s="58">
        <v>0</v>
      </c>
      <c r="AC31" s="58">
        <v>0</v>
      </c>
      <c r="AD31" s="58">
        <v>0</v>
      </c>
      <c r="AE31" s="58">
        <f t="shared" ref="AE31" si="50">AJ31+AO31+AT31+AY31</f>
        <v>0</v>
      </c>
      <c r="AF31" s="58">
        <f t="shared" ref="AF31" si="51">AK31+AP31+AU31+AZ31</f>
        <v>0</v>
      </c>
      <c r="AG31" s="58">
        <f t="shared" ref="AG31" si="52">AL31+AQ31+AV31+BA31</f>
        <v>0</v>
      </c>
      <c r="AH31" s="58">
        <f t="shared" ref="AH31" si="53">AM31+AR31+AW31+BB31</f>
        <v>0</v>
      </c>
      <c r="AI31" s="58">
        <f t="shared" si="48"/>
        <v>0</v>
      </c>
      <c r="AJ31" s="58">
        <f t="shared" si="15"/>
        <v>0</v>
      </c>
      <c r="AK31" s="58">
        <v>0</v>
      </c>
      <c r="AL31" s="58">
        <v>0</v>
      </c>
      <c r="AM31" s="58">
        <v>0</v>
      </c>
      <c r="AN31" s="58">
        <v>0</v>
      </c>
      <c r="AO31" s="58">
        <f t="shared" si="16"/>
        <v>0</v>
      </c>
      <c r="AP31" s="58">
        <v>0</v>
      </c>
      <c r="AQ31" s="58">
        <v>0</v>
      </c>
      <c r="AR31" s="58">
        <v>0</v>
      </c>
      <c r="AS31" s="58">
        <v>0</v>
      </c>
      <c r="AT31" s="58">
        <f t="shared" si="17"/>
        <v>0</v>
      </c>
      <c r="AU31" s="58">
        <v>0</v>
      </c>
      <c r="AV31" s="58">
        <v>0</v>
      </c>
      <c r="AW31" s="58">
        <v>0</v>
      </c>
      <c r="AX31" s="58">
        <v>0</v>
      </c>
      <c r="AY31" s="58">
        <f t="shared" si="49"/>
        <v>0</v>
      </c>
      <c r="AZ31" s="58">
        <v>0</v>
      </c>
      <c r="BA31" s="58">
        <v>0</v>
      </c>
      <c r="BB31" s="58">
        <v>0</v>
      </c>
      <c r="BC31" s="58">
        <v>0</v>
      </c>
      <c r="BE31" s="23"/>
      <c r="BF31" s="2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</row>
    <row r="32" spans="1:94" ht="63" x14ac:dyDescent="0.25">
      <c r="A32" s="40" t="s">
        <v>94</v>
      </c>
      <c r="B32" s="41" t="s">
        <v>146</v>
      </c>
      <c r="C32" s="42" t="s">
        <v>73</v>
      </c>
      <c r="D32" s="58">
        <v>0</v>
      </c>
      <c r="E32" s="58">
        <f t="shared" si="6"/>
        <v>0</v>
      </c>
      <c r="F32" s="58">
        <f t="shared" si="36"/>
        <v>0</v>
      </c>
      <c r="G32" s="58">
        <f t="shared" si="37"/>
        <v>0</v>
      </c>
      <c r="H32" s="58">
        <f t="shared" si="38"/>
        <v>0</v>
      </c>
      <c r="I32" s="58">
        <f t="shared" si="39"/>
        <v>0</v>
      </c>
      <c r="J32" s="58">
        <f t="shared" si="11"/>
        <v>0</v>
      </c>
      <c r="K32" s="58">
        <v>0</v>
      </c>
      <c r="L32" s="58">
        <v>0</v>
      </c>
      <c r="M32" s="58">
        <v>0</v>
      </c>
      <c r="N32" s="58">
        <v>0</v>
      </c>
      <c r="O32" s="58">
        <f t="shared" si="40"/>
        <v>0</v>
      </c>
      <c r="P32" s="58">
        <v>0</v>
      </c>
      <c r="Q32" s="58">
        <v>0</v>
      </c>
      <c r="R32" s="58">
        <v>0</v>
      </c>
      <c r="S32" s="58">
        <v>0</v>
      </c>
      <c r="T32" s="58">
        <f t="shared" si="42"/>
        <v>0</v>
      </c>
      <c r="U32" s="58">
        <v>0</v>
      </c>
      <c r="V32" s="58">
        <v>0</v>
      </c>
      <c r="W32" s="58">
        <v>0</v>
      </c>
      <c r="X32" s="58">
        <v>0</v>
      </c>
      <c r="Y32" s="58">
        <f t="shared" si="44"/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58">
        <f t="shared" ref="AE32:AE37" si="54">AJ32+AO32+AT32+AY32</f>
        <v>0</v>
      </c>
      <c r="AF32" s="58">
        <f t="shared" ref="AF32:AF37" si="55">AK32+AP32+AU32+AZ32</f>
        <v>0</v>
      </c>
      <c r="AG32" s="58">
        <f t="shared" ref="AG32:AG37" si="56">AL32+AQ32+AV32+BA32</f>
        <v>0</v>
      </c>
      <c r="AH32" s="58">
        <f t="shared" ref="AH32:AH37" si="57">AM32+AR32+AW32+BB32</f>
        <v>0</v>
      </c>
      <c r="AI32" s="58">
        <f t="shared" si="48"/>
        <v>0</v>
      </c>
      <c r="AJ32" s="58">
        <f t="shared" si="15"/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f t="shared" si="16"/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f t="shared" si="17"/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f t="shared" si="49"/>
        <v>0</v>
      </c>
      <c r="AZ32" s="58">
        <v>0</v>
      </c>
      <c r="BA32" s="58">
        <v>0</v>
      </c>
      <c r="BB32" s="58">
        <v>0</v>
      </c>
      <c r="BC32" s="58">
        <v>0</v>
      </c>
      <c r="BE32" s="23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</row>
    <row r="33" spans="1:94" ht="47.25" x14ac:dyDescent="0.3">
      <c r="A33" s="37" t="s">
        <v>147</v>
      </c>
      <c r="B33" s="38" t="s">
        <v>148</v>
      </c>
      <c r="C33" s="39" t="s">
        <v>73</v>
      </c>
      <c r="D33" s="57">
        <v>0</v>
      </c>
      <c r="E33" s="57">
        <f t="shared" si="6"/>
        <v>0</v>
      </c>
      <c r="F33" s="57">
        <f t="shared" si="36"/>
        <v>0</v>
      </c>
      <c r="G33" s="57">
        <f t="shared" si="37"/>
        <v>0</v>
      </c>
      <c r="H33" s="57">
        <f t="shared" si="38"/>
        <v>0</v>
      </c>
      <c r="I33" s="57">
        <f t="shared" si="39"/>
        <v>0</v>
      </c>
      <c r="J33" s="57">
        <f t="shared" ref="J33:S33" si="58">J34+J35</f>
        <v>0</v>
      </c>
      <c r="K33" s="57">
        <f t="shared" si="58"/>
        <v>0</v>
      </c>
      <c r="L33" s="57">
        <f t="shared" si="58"/>
        <v>0</v>
      </c>
      <c r="M33" s="57">
        <f t="shared" si="58"/>
        <v>0</v>
      </c>
      <c r="N33" s="57">
        <f t="shared" si="58"/>
        <v>0</v>
      </c>
      <c r="O33" s="85">
        <f t="shared" si="58"/>
        <v>0</v>
      </c>
      <c r="P33" s="85">
        <f t="shared" si="58"/>
        <v>0</v>
      </c>
      <c r="Q33" s="85">
        <f t="shared" si="58"/>
        <v>0</v>
      </c>
      <c r="R33" s="85">
        <f t="shared" si="58"/>
        <v>0</v>
      </c>
      <c r="S33" s="85">
        <f t="shared" si="58"/>
        <v>0</v>
      </c>
      <c r="T33" s="57">
        <f t="shared" si="42"/>
        <v>0</v>
      </c>
      <c r="U33" s="57">
        <f t="shared" ref="U33:X33" si="59">U34+U35</f>
        <v>0</v>
      </c>
      <c r="V33" s="57">
        <f t="shared" si="59"/>
        <v>0</v>
      </c>
      <c r="W33" s="57">
        <f t="shared" si="59"/>
        <v>0</v>
      </c>
      <c r="X33" s="57">
        <f t="shared" si="59"/>
        <v>0</v>
      </c>
      <c r="Y33" s="57">
        <f t="shared" si="44"/>
        <v>0</v>
      </c>
      <c r="Z33" s="57">
        <v>0</v>
      </c>
      <c r="AA33" s="57">
        <v>0</v>
      </c>
      <c r="AB33" s="57">
        <v>0</v>
      </c>
      <c r="AC33" s="57">
        <v>0</v>
      </c>
      <c r="AD33" s="57">
        <v>0</v>
      </c>
      <c r="AE33" s="57">
        <f t="shared" si="54"/>
        <v>0</v>
      </c>
      <c r="AF33" s="57">
        <f t="shared" si="55"/>
        <v>0</v>
      </c>
      <c r="AG33" s="57">
        <f t="shared" si="56"/>
        <v>0</v>
      </c>
      <c r="AH33" s="57">
        <f t="shared" si="57"/>
        <v>0</v>
      </c>
      <c r="AI33" s="57">
        <f t="shared" si="48"/>
        <v>0</v>
      </c>
      <c r="AJ33" s="57">
        <f t="shared" si="15"/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f t="shared" si="16"/>
        <v>0</v>
      </c>
      <c r="AP33" s="57">
        <v>0</v>
      </c>
      <c r="AQ33" s="57">
        <v>0</v>
      </c>
      <c r="AR33" s="57">
        <v>0</v>
      </c>
      <c r="AS33" s="57">
        <v>0</v>
      </c>
      <c r="AT33" s="57">
        <f t="shared" si="17"/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f t="shared" si="49"/>
        <v>0</v>
      </c>
      <c r="AZ33" s="57">
        <v>0</v>
      </c>
      <c r="BA33" s="57">
        <v>0</v>
      </c>
      <c r="BB33" s="57">
        <v>0</v>
      </c>
      <c r="BC33" s="57">
        <v>0</v>
      </c>
      <c r="BE33" s="23"/>
      <c r="BF33" s="2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</row>
    <row r="34" spans="1:94" ht="78.75" x14ac:dyDescent="0.3">
      <c r="A34" s="40" t="s">
        <v>149</v>
      </c>
      <c r="B34" s="41" t="s">
        <v>150</v>
      </c>
      <c r="C34" s="42" t="s">
        <v>73</v>
      </c>
      <c r="D34" s="58">
        <v>0</v>
      </c>
      <c r="E34" s="58">
        <f t="shared" si="6"/>
        <v>0</v>
      </c>
      <c r="F34" s="58">
        <f t="shared" si="36"/>
        <v>0</v>
      </c>
      <c r="G34" s="58">
        <f t="shared" si="37"/>
        <v>0</v>
      </c>
      <c r="H34" s="58">
        <f t="shared" si="38"/>
        <v>0</v>
      </c>
      <c r="I34" s="58">
        <f t="shared" si="39"/>
        <v>0</v>
      </c>
      <c r="J34" s="58">
        <f t="shared" si="11"/>
        <v>0</v>
      </c>
      <c r="K34" s="58">
        <v>0</v>
      </c>
      <c r="L34" s="58">
        <v>0</v>
      </c>
      <c r="M34" s="58">
        <v>0</v>
      </c>
      <c r="N34" s="58">
        <v>0</v>
      </c>
      <c r="O34" s="58">
        <f t="shared" si="40"/>
        <v>0</v>
      </c>
      <c r="P34" s="58">
        <v>0</v>
      </c>
      <c r="Q34" s="58">
        <v>0</v>
      </c>
      <c r="R34" s="58">
        <v>0</v>
      </c>
      <c r="S34" s="58">
        <v>0</v>
      </c>
      <c r="T34" s="58">
        <f t="shared" si="42"/>
        <v>0</v>
      </c>
      <c r="U34" s="58">
        <v>0</v>
      </c>
      <c r="V34" s="58">
        <v>0</v>
      </c>
      <c r="W34" s="58">
        <v>0</v>
      </c>
      <c r="X34" s="58">
        <v>0</v>
      </c>
      <c r="Y34" s="58">
        <f t="shared" si="44"/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f t="shared" si="54"/>
        <v>0</v>
      </c>
      <c r="AF34" s="58">
        <f t="shared" si="55"/>
        <v>0</v>
      </c>
      <c r="AG34" s="58">
        <f t="shared" si="56"/>
        <v>0</v>
      </c>
      <c r="AH34" s="58">
        <f t="shared" si="57"/>
        <v>0</v>
      </c>
      <c r="AI34" s="58">
        <f t="shared" si="48"/>
        <v>0</v>
      </c>
      <c r="AJ34" s="58">
        <f t="shared" si="15"/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f t="shared" si="16"/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f t="shared" si="17"/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f t="shared" si="49"/>
        <v>0</v>
      </c>
      <c r="AZ34" s="58">
        <v>0</v>
      </c>
      <c r="BA34" s="58">
        <v>0</v>
      </c>
      <c r="BB34" s="58">
        <v>0</v>
      </c>
      <c r="BC34" s="58">
        <v>0</v>
      </c>
      <c r="BE34" s="23"/>
      <c r="BF34" s="2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</row>
    <row r="35" spans="1:94" ht="47.25" x14ac:dyDescent="0.25">
      <c r="A35" s="40" t="s">
        <v>151</v>
      </c>
      <c r="B35" s="41" t="s">
        <v>152</v>
      </c>
      <c r="C35" s="42" t="s">
        <v>73</v>
      </c>
      <c r="D35" s="58">
        <v>0</v>
      </c>
      <c r="E35" s="58">
        <f t="shared" si="6"/>
        <v>0</v>
      </c>
      <c r="F35" s="58">
        <f t="shared" si="36"/>
        <v>0</v>
      </c>
      <c r="G35" s="58">
        <f t="shared" si="37"/>
        <v>0</v>
      </c>
      <c r="H35" s="58">
        <f t="shared" si="38"/>
        <v>0</v>
      </c>
      <c r="I35" s="58">
        <f t="shared" si="39"/>
        <v>0</v>
      </c>
      <c r="J35" s="58">
        <f t="shared" si="11"/>
        <v>0</v>
      </c>
      <c r="K35" s="58">
        <v>0</v>
      </c>
      <c r="L35" s="58">
        <v>0</v>
      </c>
      <c r="M35" s="58">
        <v>0</v>
      </c>
      <c r="N35" s="58">
        <v>0</v>
      </c>
      <c r="O35" s="58">
        <f t="shared" si="40"/>
        <v>0</v>
      </c>
      <c r="P35" s="58">
        <v>0</v>
      </c>
      <c r="Q35" s="58">
        <v>0</v>
      </c>
      <c r="R35" s="58">
        <v>0</v>
      </c>
      <c r="S35" s="58">
        <v>0</v>
      </c>
      <c r="T35" s="58">
        <f t="shared" si="42"/>
        <v>0</v>
      </c>
      <c r="U35" s="58">
        <v>0</v>
      </c>
      <c r="V35" s="58">
        <v>0</v>
      </c>
      <c r="W35" s="58">
        <v>0</v>
      </c>
      <c r="X35" s="58">
        <v>0</v>
      </c>
      <c r="Y35" s="58">
        <f t="shared" si="44"/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f t="shared" si="54"/>
        <v>0</v>
      </c>
      <c r="AF35" s="58">
        <f t="shared" si="55"/>
        <v>0</v>
      </c>
      <c r="AG35" s="58">
        <f t="shared" si="56"/>
        <v>0</v>
      </c>
      <c r="AH35" s="58">
        <f t="shared" si="57"/>
        <v>0</v>
      </c>
      <c r="AI35" s="58">
        <f t="shared" si="48"/>
        <v>0</v>
      </c>
      <c r="AJ35" s="58">
        <f t="shared" si="15"/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f t="shared" si="16"/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f t="shared" si="17"/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f t="shared" si="49"/>
        <v>0</v>
      </c>
      <c r="AZ35" s="58">
        <v>0</v>
      </c>
      <c r="BA35" s="58">
        <v>0</v>
      </c>
      <c r="BB35" s="58">
        <v>0</v>
      </c>
      <c r="BC35" s="58">
        <v>0</v>
      </c>
      <c r="BE35" s="23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</row>
    <row r="36" spans="1:94" ht="63" x14ac:dyDescent="0.25">
      <c r="A36" s="37" t="s">
        <v>153</v>
      </c>
      <c r="B36" s="38" t="s">
        <v>154</v>
      </c>
      <c r="C36" s="39" t="s">
        <v>73</v>
      </c>
      <c r="D36" s="59">
        <v>0</v>
      </c>
      <c r="E36" s="59">
        <f t="shared" si="6"/>
        <v>0</v>
      </c>
      <c r="F36" s="59">
        <f t="shared" si="36"/>
        <v>0</v>
      </c>
      <c r="G36" s="59">
        <f t="shared" si="37"/>
        <v>0</v>
      </c>
      <c r="H36" s="59">
        <f t="shared" si="38"/>
        <v>0</v>
      </c>
      <c r="I36" s="59">
        <f t="shared" si="39"/>
        <v>0</v>
      </c>
      <c r="J36" s="59">
        <f t="shared" si="11"/>
        <v>0</v>
      </c>
      <c r="K36" s="59">
        <v>0</v>
      </c>
      <c r="L36" s="59">
        <v>0</v>
      </c>
      <c r="M36" s="59">
        <v>0</v>
      </c>
      <c r="N36" s="59">
        <v>0</v>
      </c>
      <c r="O36" s="60">
        <f t="shared" si="40"/>
        <v>0</v>
      </c>
      <c r="P36" s="60">
        <v>0</v>
      </c>
      <c r="Q36" s="60">
        <v>0</v>
      </c>
      <c r="R36" s="60">
        <v>0</v>
      </c>
      <c r="S36" s="60">
        <v>0</v>
      </c>
      <c r="T36" s="59">
        <f t="shared" si="42"/>
        <v>0</v>
      </c>
      <c r="U36" s="59">
        <v>0</v>
      </c>
      <c r="V36" s="59">
        <v>0</v>
      </c>
      <c r="W36" s="59">
        <v>0</v>
      </c>
      <c r="X36" s="59">
        <v>0</v>
      </c>
      <c r="Y36" s="59">
        <f t="shared" si="44"/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f t="shared" si="54"/>
        <v>0</v>
      </c>
      <c r="AF36" s="59">
        <f t="shared" si="55"/>
        <v>0</v>
      </c>
      <c r="AG36" s="59">
        <f t="shared" si="56"/>
        <v>0</v>
      </c>
      <c r="AH36" s="59">
        <f t="shared" si="57"/>
        <v>0</v>
      </c>
      <c r="AI36" s="59">
        <f t="shared" si="48"/>
        <v>0</v>
      </c>
      <c r="AJ36" s="59">
        <f t="shared" si="15"/>
        <v>0</v>
      </c>
      <c r="AK36" s="59">
        <v>0</v>
      </c>
      <c r="AL36" s="59">
        <v>0</v>
      </c>
      <c r="AM36" s="59">
        <v>0</v>
      </c>
      <c r="AN36" s="59">
        <v>0</v>
      </c>
      <c r="AO36" s="59">
        <f t="shared" si="16"/>
        <v>0</v>
      </c>
      <c r="AP36" s="59">
        <v>0</v>
      </c>
      <c r="AQ36" s="59">
        <v>0</v>
      </c>
      <c r="AR36" s="59">
        <v>0</v>
      </c>
      <c r="AS36" s="59">
        <v>0</v>
      </c>
      <c r="AT36" s="59">
        <f t="shared" si="17"/>
        <v>0</v>
      </c>
      <c r="AU36" s="59">
        <v>0</v>
      </c>
      <c r="AV36" s="59">
        <v>0</v>
      </c>
      <c r="AW36" s="59">
        <v>0</v>
      </c>
      <c r="AX36" s="59">
        <v>0</v>
      </c>
      <c r="AY36" s="59">
        <f t="shared" si="49"/>
        <v>0</v>
      </c>
      <c r="AZ36" s="59">
        <v>0</v>
      </c>
      <c r="BA36" s="59">
        <v>0</v>
      </c>
      <c r="BB36" s="59">
        <v>0</v>
      </c>
      <c r="BC36" s="59">
        <v>0</v>
      </c>
      <c r="BE36" s="23"/>
      <c r="BF36" s="2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</row>
    <row r="37" spans="1:94" ht="47.25" x14ac:dyDescent="0.25">
      <c r="A37" s="40" t="s">
        <v>155</v>
      </c>
      <c r="B37" s="41" t="s">
        <v>156</v>
      </c>
      <c r="C37" s="42" t="s">
        <v>73</v>
      </c>
      <c r="D37" s="60">
        <v>0</v>
      </c>
      <c r="E37" s="60">
        <f t="shared" si="6"/>
        <v>0</v>
      </c>
      <c r="F37" s="60">
        <f t="shared" si="36"/>
        <v>0</v>
      </c>
      <c r="G37" s="60">
        <f t="shared" si="37"/>
        <v>0</v>
      </c>
      <c r="H37" s="60">
        <f t="shared" si="38"/>
        <v>0</v>
      </c>
      <c r="I37" s="60">
        <f t="shared" si="39"/>
        <v>0</v>
      </c>
      <c r="J37" s="60">
        <f t="shared" ref="J37:S40" si="60">J38</f>
        <v>0</v>
      </c>
      <c r="K37" s="60">
        <f t="shared" si="60"/>
        <v>0</v>
      </c>
      <c r="L37" s="60">
        <f t="shared" si="60"/>
        <v>0</v>
      </c>
      <c r="M37" s="60">
        <f t="shared" si="60"/>
        <v>0</v>
      </c>
      <c r="N37" s="60">
        <f t="shared" si="60"/>
        <v>0</v>
      </c>
      <c r="O37" s="60">
        <f t="shared" si="60"/>
        <v>0</v>
      </c>
      <c r="P37" s="60">
        <f t="shared" si="60"/>
        <v>0</v>
      </c>
      <c r="Q37" s="60">
        <f t="shared" si="60"/>
        <v>0</v>
      </c>
      <c r="R37" s="60">
        <f t="shared" si="60"/>
        <v>0</v>
      </c>
      <c r="S37" s="60">
        <f t="shared" si="60"/>
        <v>0</v>
      </c>
      <c r="T37" s="60">
        <f t="shared" si="42"/>
        <v>0</v>
      </c>
      <c r="U37" s="60">
        <f t="shared" ref="U37:X40" si="61">U38</f>
        <v>0</v>
      </c>
      <c r="V37" s="60">
        <f t="shared" si="61"/>
        <v>0</v>
      </c>
      <c r="W37" s="60">
        <f t="shared" si="61"/>
        <v>0</v>
      </c>
      <c r="X37" s="60">
        <f t="shared" si="61"/>
        <v>0</v>
      </c>
      <c r="Y37" s="60">
        <f t="shared" si="44"/>
        <v>0</v>
      </c>
      <c r="Z37" s="60">
        <v>0</v>
      </c>
      <c r="AA37" s="60">
        <v>0</v>
      </c>
      <c r="AB37" s="60">
        <v>0</v>
      </c>
      <c r="AC37" s="60">
        <v>0</v>
      </c>
      <c r="AD37" s="60">
        <v>0</v>
      </c>
      <c r="AE37" s="60">
        <f t="shared" si="54"/>
        <v>0</v>
      </c>
      <c r="AF37" s="60">
        <f t="shared" si="55"/>
        <v>0</v>
      </c>
      <c r="AG37" s="60">
        <f t="shared" si="56"/>
        <v>0</v>
      </c>
      <c r="AH37" s="60">
        <f t="shared" si="57"/>
        <v>0</v>
      </c>
      <c r="AI37" s="60">
        <f t="shared" si="48"/>
        <v>0</v>
      </c>
      <c r="AJ37" s="60">
        <f t="shared" si="15"/>
        <v>0</v>
      </c>
      <c r="AK37" s="60">
        <v>0</v>
      </c>
      <c r="AL37" s="60">
        <v>0</v>
      </c>
      <c r="AM37" s="60">
        <v>0</v>
      </c>
      <c r="AN37" s="60">
        <v>0</v>
      </c>
      <c r="AO37" s="60">
        <f t="shared" si="16"/>
        <v>0</v>
      </c>
      <c r="AP37" s="60">
        <v>0</v>
      </c>
      <c r="AQ37" s="60">
        <v>0</v>
      </c>
      <c r="AR37" s="60">
        <v>0</v>
      </c>
      <c r="AS37" s="60">
        <v>0</v>
      </c>
      <c r="AT37" s="60">
        <f t="shared" si="17"/>
        <v>0</v>
      </c>
      <c r="AU37" s="60">
        <v>0</v>
      </c>
      <c r="AV37" s="60">
        <v>0</v>
      </c>
      <c r="AW37" s="60">
        <v>0</v>
      </c>
      <c r="AX37" s="60">
        <v>0</v>
      </c>
      <c r="AY37" s="60">
        <f t="shared" si="49"/>
        <v>0</v>
      </c>
      <c r="AZ37" s="60">
        <v>0</v>
      </c>
      <c r="BA37" s="60">
        <v>0</v>
      </c>
      <c r="BB37" s="60">
        <v>0</v>
      </c>
      <c r="BC37" s="60">
        <v>0</v>
      </c>
      <c r="BE37" s="23"/>
      <c r="BF37" s="2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</row>
    <row r="38" spans="1:94" ht="141.75" x14ac:dyDescent="0.25">
      <c r="A38" s="40" t="s">
        <v>155</v>
      </c>
      <c r="B38" s="41" t="s">
        <v>157</v>
      </c>
      <c r="C38" s="42" t="s">
        <v>73</v>
      </c>
      <c r="D38" s="58">
        <v>0</v>
      </c>
      <c r="E38" s="58">
        <f t="shared" si="6"/>
        <v>0</v>
      </c>
      <c r="F38" s="58">
        <f t="shared" si="36"/>
        <v>0</v>
      </c>
      <c r="G38" s="58">
        <f t="shared" si="37"/>
        <v>0</v>
      </c>
      <c r="H38" s="58">
        <f t="shared" si="38"/>
        <v>0</v>
      </c>
      <c r="I38" s="58">
        <f t="shared" si="39"/>
        <v>0</v>
      </c>
      <c r="J38" s="58">
        <f t="shared" si="60"/>
        <v>0</v>
      </c>
      <c r="K38" s="58">
        <f t="shared" si="60"/>
        <v>0</v>
      </c>
      <c r="L38" s="58">
        <f t="shared" si="60"/>
        <v>0</v>
      </c>
      <c r="M38" s="58">
        <f t="shared" si="60"/>
        <v>0</v>
      </c>
      <c r="N38" s="58">
        <f t="shared" si="60"/>
        <v>0</v>
      </c>
      <c r="O38" s="58">
        <f t="shared" si="60"/>
        <v>0</v>
      </c>
      <c r="P38" s="58">
        <f t="shared" si="60"/>
        <v>0</v>
      </c>
      <c r="Q38" s="58">
        <f t="shared" si="60"/>
        <v>0</v>
      </c>
      <c r="R38" s="58">
        <f t="shared" si="60"/>
        <v>0</v>
      </c>
      <c r="S38" s="58">
        <f t="shared" si="60"/>
        <v>0</v>
      </c>
      <c r="T38" s="58">
        <f t="shared" si="42"/>
        <v>0</v>
      </c>
      <c r="U38" s="58">
        <f t="shared" si="61"/>
        <v>0</v>
      </c>
      <c r="V38" s="58">
        <f t="shared" si="61"/>
        <v>0</v>
      </c>
      <c r="W38" s="58">
        <f t="shared" si="61"/>
        <v>0</v>
      </c>
      <c r="X38" s="58">
        <f t="shared" si="61"/>
        <v>0</v>
      </c>
      <c r="Y38" s="58">
        <f t="shared" si="44"/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60">
        <f t="shared" ref="AE38:AE110" si="62">AJ38+AO38+AT38+AY38</f>
        <v>0</v>
      </c>
      <c r="AF38" s="60">
        <f t="shared" ref="AF38:AF110" si="63">AK38+AP38+AU38+AZ38</f>
        <v>0</v>
      </c>
      <c r="AG38" s="60">
        <f t="shared" ref="AG38:AG110" si="64">AL38+AQ38+AV38+BA38</f>
        <v>0</v>
      </c>
      <c r="AH38" s="60">
        <f t="shared" ref="AH38:AH110" si="65">AM38+AR38+AW38+BB38</f>
        <v>0</v>
      </c>
      <c r="AI38" s="60">
        <f t="shared" ref="AI38:AI110" si="66">AN38+AS38+AX38+BC38</f>
        <v>0</v>
      </c>
      <c r="AJ38" s="58">
        <f t="shared" si="15"/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f t="shared" si="16"/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f t="shared" si="17"/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f t="shared" si="49"/>
        <v>0</v>
      </c>
      <c r="AZ38" s="58">
        <v>0</v>
      </c>
      <c r="BA38" s="58">
        <v>0</v>
      </c>
      <c r="BB38" s="58">
        <v>0</v>
      </c>
      <c r="BC38" s="58">
        <v>0</v>
      </c>
      <c r="BE38" s="23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</row>
    <row r="39" spans="1:94" ht="126" x14ac:dyDescent="0.25">
      <c r="A39" s="40" t="s">
        <v>155</v>
      </c>
      <c r="B39" s="41" t="s">
        <v>158</v>
      </c>
      <c r="C39" s="42" t="s">
        <v>73</v>
      </c>
      <c r="D39" s="58">
        <v>0</v>
      </c>
      <c r="E39" s="58">
        <f t="shared" si="6"/>
        <v>0</v>
      </c>
      <c r="F39" s="58">
        <f t="shared" si="36"/>
        <v>0</v>
      </c>
      <c r="G39" s="58">
        <f t="shared" si="37"/>
        <v>0</v>
      </c>
      <c r="H39" s="58">
        <f t="shared" si="38"/>
        <v>0</v>
      </c>
      <c r="I39" s="58">
        <f t="shared" si="39"/>
        <v>0</v>
      </c>
      <c r="J39" s="58">
        <f t="shared" si="60"/>
        <v>0</v>
      </c>
      <c r="K39" s="58">
        <f t="shared" si="60"/>
        <v>0</v>
      </c>
      <c r="L39" s="58">
        <f t="shared" si="60"/>
        <v>0</v>
      </c>
      <c r="M39" s="58">
        <f t="shared" si="60"/>
        <v>0</v>
      </c>
      <c r="N39" s="58">
        <f t="shared" si="60"/>
        <v>0</v>
      </c>
      <c r="O39" s="58">
        <f t="shared" si="60"/>
        <v>0</v>
      </c>
      <c r="P39" s="58">
        <f t="shared" si="60"/>
        <v>0</v>
      </c>
      <c r="Q39" s="58">
        <f t="shared" si="60"/>
        <v>0</v>
      </c>
      <c r="R39" s="58">
        <f t="shared" si="60"/>
        <v>0</v>
      </c>
      <c r="S39" s="58">
        <f t="shared" si="60"/>
        <v>0</v>
      </c>
      <c r="T39" s="58">
        <f t="shared" si="42"/>
        <v>0</v>
      </c>
      <c r="U39" s="58">
        <f t="shared" si="61"/>
        <v>0</v>
      </c>
      <c r="V39" s="58">
        <f t="shared" si="61"/>
        <v>0</v>
      </c>
      <c r="W39" s="58">
        <f t="shared" si="61"/>
        <v>0</v>
      </c>
      <c r="X39" s="58">
        <f t="shared" si="61"/>
        <v>0</v>
      </c>
      <c r="Y39" s="58">
        <f t="shared" si="44"/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60">
        <f t="shared" si="62"/>
        <v>0</v>
      </c>
      <c r="AF39" s="60">
        <f t="shared" si="63"/>
        <v>0</v>
      </c>
      <c r="AG39" s="60">
        <f t="shared" si="64"/>
        <v>0</v>
      </c>
      <c r="AH39" s="60">
        <f t="shared" si="65"/>
        <v>0</v>
      </c>
      <c r="AI39" s="60">
        <f t="shared" si="66"/>
        <v>0</v>
      </c>
      <c r="AJ39" s="58">
        <f t="shared" si="15"/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f t="shared" si="16"/>
        <v>0</v>
      </c>
      <c r="AP39" s="58">
        <v>0</v>
      </c>
      <c r="AQ39" s="58">
        <v>0</v>
      </c>
      <c r="AR39" s="58">
        <v>0</v>
      </c>
      <c r="AS39" s="58">
        <v>0</v>
      </c>
      <c r="AT39" s="58">
        <f t="shared" si="17"/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f t="shared" si="49"/>
        <v>0</v>
      </c>
      <c r="AZ39" s="58">
        <v>0</v>
      </c>
      <c r="BA39" s="58">
        <v>0</v>
      </c>
      <c r="BB39" s="58">
        <v>0</v>
      </c>
      <c r="BC39" s="58">
        <v>0</v>
      </c>
      <c r="BE39" s="23"/>
      <c r="BF39" s="2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</row>
    <row r="40" spans="1:94" ht="126" x14ac:dyDescent="0.25">
      <c r="A40" s="40" t="s">
        <v>155</v>
      </c>
      <c r="B40" s="41" t="s">
        <v>159</v>
      </c>
      <c r="C40" s="42" t="s">
        <v>73</v>
      </c>
      <c r="D40" s="58">
        <v>0</v>
      </c>
      <c r="E40" s="58">
        <f t="shared" si="6"/>
        <v>0</v>
      </c>
      <c r="F40" s="58">
        <f t="shared" si="36"/>
        <v>0</v>
      </c>
      <c r="G40" s="58">
        <f t="shared" si="37"/>
        <v>0</v>
      </c>
      <c r="H40" s="58">
        <f t="shared" si="38"/>
        <v>0</v>
      </c>
      <c r="I40" s="58">
        <f t="shared" si="39"/>
        <v>0</v>
      </c>
      <c r="J40" s="58">
        <f t="shared" si="60"/>
        <v>0</v>
      </c>
      <c r="K40" s="58">
        <f t="shared" si="60"/>
        <v>0</v>
      </c>
      <c r="L40" s="58">
        <f t="shared" si="60"/>
        <v>0</v>
      </c>
      <c r="M40" s="58">
        <f t="shared" si="60"/>
        <v>0</v>
      </c>
      <c r="N40" s="58">
        <f t="shared" si="60"/>
        <v>0</v>
      </c>
      <c r="O40" s="58">
        <f t="shared" si="60"/>
        <v>0</v>
      </c>
      <c r="P40" s="58">
        <f t="shared" si="60"/>
        <v>0</v>
      </c>
      <c r="Q40" s="58">
        <f t="shared" si="60"/>
        <v>0</v>
      </c>
      <c r="R40" s="58">
        <f t="shared" si="60"/>
        <v>0</v>
      </c>
      <c r="S40" s="58">
        <f t="shared" si="60"/>
        <v>0</v>
      </c>
      <c r="T40" s="58">
        <f t="shared" si="42"/>
        <v>0</v>
      </c>
      <c r="U40" s="58">
        <f t="shared" si="61"/>
        <v>0</v>
      </c>
      <c r="V40" s="58">
        <f t="shared" si="61"/>
        <v>0</v>
      </c>
      <c r="W40" s="58">
        <f t="shared" si="61"/>
        <v>0</v>
      </c>
      <c r="X40" s="58">
        <f t="shared" si="61"/>
        <v>0</v>
      </c>
      <c r="Y40" s="58">
        <f t="shared" si="44"/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60">
        <f t="shared" si="62"/>
        <v>0</v>
      </c>
      <c r="AF40" s="60">
        <f t="shared" si="63"/>
        <v>0</v>
      </c>
      <c r="AG40" s="60">
        <f t="shared" si="64"/>
        <v>0</v>
      </c>
      <c r="AH40" s="60">
        <f t="shared" si="65"/>
        <v>0</v>
      </c>
      <c r="AI40" s="60">
        <f t="shared" si="66"/>
        <v>0</v>
      </c>
      <c r="AJ40" s="58">
        <f t="shared" si="15"/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f t="shared" si="16"/>
        <v>0</v>
      </c>
      <c r="AP40" s="58">
        <v>0</v>
      </c>
      <c r="AQ40" s="58">
        <v>0</v>
      </c>
      <c r="AR40" s="58">
        <v>0</v>
      </c>
      <c r="AS40" s="58">
        <v>0</v>
      </c>
      <c r="AT40" s="58">
        <f t="shared" si="17"/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f t="shared" si="49"/>
        <v>0</v>
      </c>
      <c r="AZ40" s="58">
        <v>0</v>
      </c>
      <c r="BA40" s="58">
        <v>0</v>
      </c>
      <c r="BB40" s="58">
        <v>0</v>
      </c>
      <c r="BC40" s="58">
        <v>0</v>
      </c>
      <c r="BE40" s="23"/>
      <c r="BF40" s="2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</row>
    <row r="41" spans="1:94" ht="47.25" x14ac:dyDescent="0.25">
      <c r="A41" s="40" t="s">
        <v>160</v>
      </c>
      <c r="B41" s="41" t="s">
        <v>156</v>
      </c>
      <c r="C41" s="42" t="s">
        <v>73</v>
      </c>
      <c r="D41" s="60">
        <v>0</v>
      </c>
      <c r="E41" s="60">
        <f t="shared" si="6"/>
        <v>0</v>
      </c>
      <c r="F41" s="60">
        <f t="shared" si="36"/>
        <v>0</v>
      </c>
      <c r="G41" s="60">
        <f t="shared" si="37"/>
        <v>0</v>
      </c>
      <c r="H41" s="60">
        <f t="shared" si="38"/>
        <v>0</v>
      </c>
      <c r="I41" s="60">
        <f t="shared" si="39"/>
        <v>0</v>
      </c>
      <c r="J41" s="60">
        <f t="shared" si="11"/>
        <v>0</v>
      </c>
      <c r="K41" s="60">
        <v>0</v>
      </c>
      <c r="L41" s="60">
        <v>0</v>
      </c>
      <c r="M41" s="60">
        <v>0</v>
      </c>
      <c r="N41" s="60">
        <v>0</v>
      </c>
      <c r="O41" s="60">
        <f t="shared" si="40"/>
        <v>0</v>
      </c>
      <c r="P41" s="60">
        <v>0</v>
      </c>
      <c r="Q41" s="60">
        <v>0</v>
      </c>
      <c r="R41" s="60">
        <v>0</v>
      </c>
      <c r="S41" s="60">
        <v>0</v>
      </c>
      <c r="T41" s="60">
        <f t="shared" si="42"/>
        <v>0</v>
      </c>
      <c r="U41" s="60">
        <v>0</v>
      </c>
      <c r="V41" s="60">
        <v>0</v>
      </c>
      <c r="W41" s="60">
        <v>0</v>
      </c>
      <c r="X41" s="60">
        <v>0</v>
      </c>
      <c r="Y41" s="60">
        <f t="shared" si="44"/>
        <v>0</v>
      </c>
      <c r="Z41" s="60">
        <v>0</v>
      </c>
      <c r="AA41" s="60">
        <v>0</v>
      </c>
      <c r="AB41" s="60">
        <v>0</v>
      </c>
      <c r="AC41" s="60">
        <v>0</v>
      </c>
      <c r="AD41" s="60">
        <v>0</v>
      </c>
      <c r="AE41" s="60">
        <f t="shared" si="62"/>
        <v>0</v>
      </c>
      <c r="AF41" s="60">
        <f t="shared" si="63"/>
        <v>0</v>
      </c>
      <c r="AG41" s="60">
        <f t="shared" si="64"/>
        <v>0</v>
      </c>
      <c r="AH41" s="60">
        <f t="shared" si="65"/>
        <v>0</v>
      </c>
      <c r="AI41" s="60">
        <f t="shared" si="66"/>
        <v>0</v>
      </c>
      <c r="AJ41" s="60">
        <f t="shared" si="15"/>
        <v>0</v>
      </c>
      <c r="AK41" s="60">
        <v>0</v>
      </c>
      <c r="AL41" s="60">
        <v>0</v>
      </c>
      <c r="AM41" s="60">
        <v>0</v>
      </c>
      <c r="AN41" s="60">
        <v>0</v>
      </c>
      <c r="AO41" s="60">
        <f t="shared" si="16"/>
        <v>0</v>
      </c>
      <c r="AP41" s="60">
        <v>0</v>
      </c>
      <c r="AQ41" s="60">
        <v>0</v>
      </c>
      <c r="AR41" s="60">
        <v>0</v>
      </c>
      <c r="AS41" s="60">
        <v>0</v>
      </c>
      <c r="AT41" s="60">
        <f t="shared" si="17"/>
        <v>0</v>
      </c>
      <c r="AU41" s="60">
        <v>0</v>
      </c>
      <c r="AV41" s="60">
        <v>0</v>
      </c>
      <c r="AW41" s="60">
        <v>0</v>
      </c>
      <c r="AX41" s="60">
        <v>0</v>
      </c>
      <c r="AY41" s="60">
        <f t="shared" si="49"/>
        <v>0</v>
      </c>
      <c r="AZ41" s="60">
        <v>0</v>
      </c>
      <c r="BA41" s="60">
        <v>0</v>
      </c>
      <c r="BB41" s="60">
        <v>0</v>
      </c>
      <c r="BC41" s="60">
        <v>0</v>
      </c>
      <c r="BE41" s="23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</row>
    <row r="42" spans="1:94" ht="141.75" x14ac:dyDescent="0.3">
      <c r="A42" s="40" t="s">
        <v>160</v>
      </c>
      <c r="B42" s="41" t="s">
        <v>157</v>
      </c>
      <c r="C42" s="42" t="s">
        <v>73</v>
      </c>
      <c r="D42" s="58">
        <v>0</v>
      </c>
      <c r="E42" s="58">
        <f t="shared" si="6"/>
        <v>0</v>
      </c>
      <c r="F42" s="58">
        <f t="shared" si="36"/>
        <v>0</v>
      </c>
      <c r="G42" s="58">
        <f t="shared" si="37"/>
        <v>0</v>
      </c>
      <c r="H42" s="58">
        <f t="shared" si="38"/>
        <v>0</v>
      </c>
      <c r="I42" s="58">
        <f t="shared" si="39"/>
        <v>0</v>
      </c>
      <c r="J42" s="58">
        <f t="shared" si="11"/>
        <v>0</v>
      </c>
      <c r="K42" s="58">
        <v>0</v>
      </c>
      <c r="L42" s="58">
        <v>0</v>
      </c>
      <c r="M42" s="58">
        <v>0</v>
      </c>
      <c r="N42" s="58">
        <v>0</v>
      </c>
      <c r="O42" s="58">
        <f t="shared" si="40"/>
        <v>0</v>
      </c>
      <c r="P42" s="58">
        <v>0</v>
      </c>
      <c r="Q42" s="58">
        <v>0</v>
      </c>
      <c r="R42" s="58">
        <v>0</v>
      </c>
      <c r="S42" s="58">
        <v>0</v>
      </c>
      <c r="T42" s="58">
        <f t="shared" si="42"/>
        <v>0</v>
      </c>
      <c r="U42" s="58">
        <v>0</v>
      </c>
      <c r="V42" s="58">
        <v>0</v>
      </c>
      <c r="W42" s="58">
        <v>0</v>
      </c>
      <c r="X42" s="58">
        <v>0</v>
      </c>
      <c r="Y42" s="58">
        <f t="shared" si="44"/>
        <v>0</v>
      </c>
      <c r="Z42" s="58">
        <v>0</v>
      </c>
      <c r="AA42" s="58">
        <v>0</v>
      </c>
      <c r="AB42" s="58">
        <v>0</v>
      </c>
      <c r="AC42" s="58">
        <v>0</v>
      </c>
      <c r="AD42" s="58">
        <v>0</v>
      </c>
      <c r="AE42" s="60">
        <f t="shared" si="62"/>
        <v>0</v>
      </c>
      <c r="AF42" s="60">
        <f t="shared" si="63"/>
        <v>0</v>
      </c>
      <c r="AG42" s="60">
        <f t="shared" si="64"/>
        <v>0</v>
      </c>
      <c r="AH42" s="60">
        <f t="shared" si="65"/>
        <v>0</v>
      </c>
      <c r="AI42" s="60">
        <f t="shared" si="66"/>
        <v>0</v>
      </c>
      <c r="AJ42" s="58">
        <f t="shared" si="15"/>
        <v>0</v>
      </c>
      <c r="AK42" s="58">
        <v>0</v>
      </c>
      <c r="AL42" s="58">
        <v>0</v>
      </c>
      <c r="AM42" s="58">
        <v>0</v>
      </c>
      <c r="AN42" s="58">
        <v>0</v>
      </c>
      <c r="AO42" s="58">
        <f t="shared" si="16"/>
        <v>0</v>
      </c>
      <c r="AP42" s="58">
        <v>0</v>
      </c>
      <c r="AQ42" s="58">
        <v>0</v>
      </c>
      <c r="AR42" s="58">
        <v>0</v>
      </c>
      <c r="AS42" s="58">
        <v>0</v>
      </c>
      <c r="AT42" s="58">
        <f t="shared" si="17"/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f t="shared" si="49"/>
        <v>0</v>
      </c>
      <c r="AZ42" s="58">
        <v>0</v>
      </c>
      <c r="BA42" s="58">
        <v>0</v>
      </c>
      <c r="BB42" s="58">
        <v>0</v>
      </c>
      <c r="BC42" s="58">
        <v>0</v>
      </c>
      <c r="BE42" s="23"/>
      <c r="BF42" s="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</row>
    <row r="43" spans="1:94" ht="126" x14ac:dyDescent="0.25">
      <c r="A43" s="40" t="s">
        <v>160</v>
      </c>
      <c r="B43" s="41" t="s">
        <v>158</v>
      </c>
      <c r="C43" s="42" t="s">
        <v>73</v>
      </c>
      <c r="D43" s="58">
        <v>0</v>
      </c>
      <c r="E43" s="58">
        <f t="shared" si="6"/>
        <v>0</v>
      </c>
      <c r="F43" s="58">
        <f t="shared" si="36"/>
        <v>0</v>
      </c>
      <c r="G43" s="58">
        <f t="shared" si="37"/>
        <v>0</v>
      </c>
      <c r="H43" s="58">
        <f t="shared" si="38"/>
        <v>0</v>
      </c>
      <c r="I43" s="58">
        <f t="shared" si="39"/>
        <v>0</v>
      </c>
      <c r="J43" s="58">
        <f t="shared" si="11"/>
        <v>0</v>
      </c>
      <c r="K43" s="58">
        <v>0</v>
      </c>
      <c r="L43" s="58">
        <v>0</v>
      </c>
      <c r="M43" s="58">
        <v>0</v>
      </c>
      <c r="N43" s="58">
        <v>0</v>
      </c>
      <c r="O43" s="58">
        <f t="shared" si="40"/>
        <v>0</v>
      </c>
      <c r="P43" s="58">
        <v>0</v>
      </c>
      <c r="Q43" s="58">
        <v>0</v>
      </c>
      <c r="R43" s="58">
        <v>0</v>
      </c>
      <c r="S43" s="58">
        <v>0</v>
      </c>
      <c r="T43" s="58">
        <f t="shared" si="42"/>
        <v>0</v>
      </c>
      <c r="U43" s="58">
        <v>0</v>
      </c>
      <c r="V43" s="58">
        <v>0</v>
      </c>
      <c r="W43" s="58">
        <v>0</v>
      </c>
      <c r="X43" s="58">
        <v>0</v>
      </c>
      <c r="Y43" s="58">
        <f t="shared" si="44"/>
        <v>0</v>
      </c>
      <c r="Z43" s="58">
        <v>0</v>
      </c>
      <c r="AA43" s="58">
        <v>0</v>
      </c>
      <c r="AB43" s="58">
        <v>0</v>
      </c>
      <c r="AC43" s="58">
        <v>0</v>
      </c>
      <c r="AD43" s="58">
        <v>0</v>
      </c>
      <c r="AE43" s="60">
        <f t="shared" si="62"/>
        <v>0</v>
      </c>
      <c r="AF43" s="60">
        <f t="shared" si="63"/>
        <v>0</v>
      </c>
      <c r="AG43" s="60">
        <f t="shared" si="64"/>
        <v>0</v>
      </c>
      <c r="AH43" s="60">
        <f t="shared" si="65"/>
        <v>0</v>
      </c>
      <c r="AI43" s="60">
        <f t="shared" si="66"/>
        <v>0</v>
      </c>
      <c r="AJ43" s="58">
        <f t="shared" si="15"/>
        <v>0</v>
      </c>
      <c r="AK43" s="58">
        <v>0</v>
      </c>
      <c r="AL43" s="58">
        <v>0</v>
      </c>
      <c r="AM43" s="58">
        <v>0</v>
      </c>
      <c r="AN43" s="58">
        <v>0</v>
      </c>
      <c r="AO43" s="58">
        <f t="shared" si="16"/>
        <v>0</v>
      </c>
      <c r="AP43" s="58">
        <v>0</v>
      </c>
      <c r="AQ43" s="58">
        <v>0</v>
      </c>
      <c r="AR43" s="58">
        <v>0</v>
      </c>
      <c r="AS43" s="58">
        <v>0</v>
      </c>
      <c r="AT43" s="58">
        <f t="shared" si="17"/>
        <v>0</v>
      </c>
      <c r="AU43" s="58">
        <v>0</v>
      </c>
      <c r="AV43" s="58">
        <v>0</v>
      </c>
      <c r="AW43" s="58">
        <v>0</v>
      </c>
      <c r="AX43" s="58">
        <v>0</v>
      </c>
      <c r="AY43" s="58">
        <f t="shared" si="49"/>
        <v>0</v>
      </c>
      <c r="AZ43" s="58">
        <v>0</v>
      </c>
      <c r="BA43" s="58">
        <v>0</v>
      </c>
      <c r="BB43" s="58">
        <v>0</v>
      </c>
      <c r="BC43" s="58">
        <v>0</v>
      </c>
      <c r="BE43" s="23"/>
      <c r="BF43" s="2"/>
    </row>
    <row r="44" spans="1:94" ht="126" x14ac:dyDescent="0.25">
      <c r="A44" s="40" t="s">
        <v>160</v>
      </c>
      <c r="B44" s="41" t="s">
        <v>161</v>
      </c>
      <c r="C44" s="42" t="s">
        <v>73</v>
      </c>
      <c r="D44" s="58">
        <v>0</v>
      </c>
      <c r="E44" s="58">
        <f t="shared" si="6"/>
        <v>0</v>
      </c>
      <c r="F44" s="58">
        <f t="shared" si="36"/>
        <v>0</v>
      </c>
      <c r="G44" s="58">
        <f t="shared" si="37"/>
        <v>0</v>
      </c>
      <c r="H44" s="58">
        <f t="shared" si="38"/>
        <v>0</v>
      </c>
      <c r="I44" s="58">
        <f t="shared" si="39"/>
        <v>0</v>
      </c>
      <c r="J44" s="58">
        <f t="shared" si="11"/>
        <v>0</v>
      </c>
      <c r="K44" s="58">
        <v>0</v>
      </c>
      <c r="L44" s="58">
        <v>0</v>
      </c>
      <c r="M44" s="58">
        <v>0</v>
      </c>
      <c r="N44" s="58">
        <v>0</v>
      </c>
      <c r="O44" s="58">
        <f t="shared" si="40"/>
        <v>0</v>
      </c>
      <c r="P44" s="58">
        <v>0</v>
      </c>
      <c r="Q44" s="58">
        <v>0</v>
      </c>
      <c r="R44" s="58">
        <v>0</v>
      </c>
      <c r="S44" s="58">
        <v>0</v>
      </c>
      <c r="T44" s="58">
        <f t="shared" si="42"/>
        <v>0</v>
      </c>
      <c r="U44" s="58">
        <v>0</v>
      </c>
      <c r="V44" s="58">
        <v>0</v>
      </c>
      <c r="W44" s="58">
        <v>0</v>
      </c>
      <c r="X44" s="58">
        <v>0</v>
      </c>
      <c r="Y44" s="58">
        <f t="shared" si="44"/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  <c r="AE44" s="60">
        <f t="shared" si="62"/>
        <v>0</v>
      </c>
      <c r="AF44" s="60">
        <f t="shared" si="63"/>
        <v>0</v>
      </c>
      <c r="AG44" s="60">
        <f t="shared" si="64"/>
        <v>0</v>
      </c>
      <c r="AH44" s="60">
        <f t="shared" si="65"/>
        <v>0</v>
      </c>
      <c r="AI44" s="60">
        <f t="shared" si="66"/>
        <v>0</v>
      </c>
      <c r="AJ44" s="58">
        <f t="shared" si="15"/>
        <v>0</v>
      </c>
      <c r="AK44" s="58">
        <v>0</v>
      </c>
      <c r="AL44" s="58">
        <v>0</v>
      </c>
      <c r="AM44" s="58">
        <v>0</v>
      </c>
      <c r="AN44" s="58">
        <v>0</v>
      </c>
      <c r="AO44" s="58">
        <f t="shared" si="16"/>
        <v>0</v>
      </c>
      <c r="AP44" s="58">
        <v>0</v>
      </c>
      <c r="AQ44" s="58">
        <v>0</v>
      </c>
      <c r="AR44" s="58">
        <v>0</v>
      </c>
      <c r="AS44" s="58">
        <v>0</v>
      </c>
      <c r="AT44" s="58">
        <f t="shared" si="17"/>
        <v>0</v>
      </c>
      <c r="AU44" s="58">
        <v>0</v>
      </c>
      <c r="AV44" s="58">
        <v>0</v>
      </c>
      <c r="AW44" s="58">
        <v>0</v>
      </c>
      <c r="AX44" s="58">
        <v>0</v>
      </c>
      <c r="AY44" s="58">
        <f t="shared" si="49"/>
        <v>0</v>
      </c>
      <c r="AZ44" s="58">
        <v>0</v>
      </c>
      <c r="BA44" s="58">
        <v>0</v>
      </c>
      <c r="BB44" s="58">
        <v>0</v>
      </c>
      <c r="BC44" s="58">
        <v>0</v>
      </c>
      <c r="BE44" s="23"/>
      <c r="BF44" s="2"/>
    </row>
    <row r="45" spans="1:94" ht="110.25" x14ac:dyDescent="0.25">
      <c r="A45" s="37" t="s">
        <v>95</v>
      </c>
      <c r="B45" s="38" t="s">
        <v>96</v>
      </c>
      <c r="C45" s="39" t="s">
        <v>73</v>
      </c>
      <c r="D45" s="59">
        <v>0</v>
      </c>
      <c r="E45" s="59">
        <f t="shared" si="6"/>
        <v>1.9501679999999999</v>
      </c>
      <c r="F45" s="59">
        <f t="shared" si="36"/>
        <v>1.9501679999999999</v>
      </c>
      <c r="G45" s="59">
        <f t="shared" si="37"/>
        <v>0</v>
      </c>
      <c r="H45" s="59">
        <f t="shared" si="38"/>
        <v>0</v>
      </c>
      <c r="I45" s="59">
        <f t="shared" si="39"/>
        <v>0</v>
      </c>
      <c r="J45" s="59">
        <f t="shared" ref="J45:AC45" si="67">J46+J47</f>
        <v>0</v>
      </c>
      <c r="K45" s="59">
        <f t="shared" si="67"/>
        <v>0</v>
      </c>
      <c r="L45" s="59">
        <f t="shared" si="67"/>
        <v>0</v>
      </c>
      <c r="M45" s="59">
        <f t="shared" si="67"/>
        <v>0</v>
      </c>
      <c r="N45" s="59">
        <f t="shared" si="67"/>
        <v>0</v>
      </c>
      <c r="O45" s="60">
        <f t="shared" si="67"/>
        <v>1.9501679999999999</v>
      </c>
      <c r="P45" s="60">
        <f t="shared" si="67"/>
        <v>1.9501679999999999</v>
      </c>
      <c r="Q45" s="60">
        <f t="shared" si="67"/>
        <v>0</v>
      </c>
      <c r="R45" s="60">
        <f t="shared" si="67"/>
        <v>0</v>
      </c>
      <c r="S45" s="60">
        <f t="shared" si="67"/>
        <v>0</v>
      </c>
      <c r="T45" s="59">
        <f t="shared" si="67"/>
        <v>0</v>
      </c>
      <c r="U45" s="59">
        <f t="shared" si="67"/>
        <v>0</v>
      </c>
      <c r="V45" s="59">
        <f t="shared" ref="V45:X45" si="68">V46+V47</f>
        <v>0</v>
      </c>
      <c r="W45" s="59">
        <f t="shared" si="68"/>
        <v>0</v>
      </c>
      <c r="X45" s="59">
        <f t="shared" si="68"/>
        <v>0</v>
      </c>
      <c r="Y45" s="59">
        <f t="shared" si="67"/>
        <v>0</v>
      </c>
      <c r="Z45" s="59">
        <f t="shared" si="67"/>
        <v>0</v>
      </c>
      <c r="AA45" s="59">
        <f t="shared" si="67"/>
        <v>0</v>
      </c>
      <c r="AB45" s="59">
        <f t="shared" si="67"/>
        <v>0</v>
      </c>
      <c r="AC45" s="59">
        <f t="shared" si="67"/>
        <v>0</v>
      </c>
      <c r="AD45" s="59">
        <v>0</v>
      </c>
      <c r="AE45" s="59">
        <f t="shared" si="62"/>
        <v>0</v>
      </c>
      <c r="AF45" s="59">
        <f t="shared" si="63"/>
        <v>0</v>
      </c>
      <c r="AG45" s="59">
        <f t="shared" si="64"/>
        <v>0</v>
      </c>
      <c r="AH45" s="59">
        <f t="shared" si="65"/>
        <v>0</v>
      </c>
      <c r="AI45" s="59">
        <f t="shared" si="66"/>
        <v>0</v>
      </c>
      <c r="AJ45" s="59">
        <f t="shared" si="15"/>
        <v>0</v>
      </c>
      <c r="AK45" s="59">
        <v>0</v>
      </c>
      <c r="AL45" s="59">
        <v>0</v>
      </c>
      <c r="AM45" s="59">
        <v>0</v>
      </c>
      <c r="AN45" s="59">
        <v>0</v>
      </c>
      <c r="AO45" s="59">
        <f t="shared" si="16"/>
        <v>0</v>
      </c>
      <c r="AP45" s="59">
        <v>0</v>
      </c>
      <c r="AQ45" s="59">
        <v>0</v>
      </c>
      <c r="AR45" s="59">
        <v>0</v>
      </c>
      <c r="AS45" s="59">
        <v>0</v>
      </c>
      <c r="AT45" s="59">
        <f t="shared" si="17"/>
        <v>0</v>
      </c>
      <c r="AU45" s="59">
        <v>0</v>
      </c>
      <c r="AV45" s="59">
        <v>0</v>
      </c>
      <c r="AW45" s="59">
        <v>0</v>
      </c>
      <c r="AX45" s="59">
        <v>0</v>
      </c>
      <c r="AY45" s="59">
        <f t="shared" si="49"/>
        <v>0</v>
      </c>
      <c r="AZ45" s="59">
        <v>0</v>
      </c>
      <c r="BA45" s="59">
        <v>0</v>
      </c>
      <c r="BB45" s="59">
        <v>0</v>
      </c>
      <c r="BC45" s="59">
        <v>0</v>
      </c>
      <c r="BE45" s="23"/>
      <c r="BF45" s="2"/>
    </row>
    <row r="46" spans="1:94" ht="94.5" x14ac:dyDescent="0.25">
      <c r="A46" s="37" t="s">
        <v>97</v>
      </c>
      <c r="B46" s="38" t="s">
        <v>98</v>
      </c>
      <c r="C46" s="39" t="s">
        <v>73</v>
      </c>
      <c r="D46" s="59">
        <v>0</v>
      </c>
      <c r="E46" s="59">
        <f t="shared" si="6"/>
        <v>0</v>
      </c>
      <c r="F46" s="59">
        <f t="shared" si="36"/>
        <v>0</v>
      </c>
      <c r="G46" s="59">
        <f t="shared" si="37"/>
        <v>0</v>
      </c>
      <c r="H46" s="59">
        <f t="shared" si="38"/>
        <v>0</v>
      </c>
      <c r="I46" s="59">
        <f t="shared" si="39"/>
        <v>0</v>
      </c>
      <c r="J46" s="59">
        <f t="shared" si="11"/>
        <v>0</v>
      </c>
      <c r="K46" s="59">
        <v>0</v>
      </c>
      <c r="L46" s="59">
        <v>0</v>
      </c>
      <c r="M46" s="59">
        <v>0</v>
      </c>
      <c r="N46" s="59">
        <v>0</v>
      </c>
      <c r="O46" s="60">
        <f t="shared" si="40"/>
        <v>0</v>
      </c>
      <c r="P46" s="60">
        <v>0</v>
      </c>
      <c r="Q46" s="60">
        <v>0</v>
      </c>
      <c r="R46" s="60">
        <v>0</v>
      </c>
      <c r="S46" s="60">
        <v>0</v>
      </c>
      <c r="T46" s="59">
        <f t="shared" si="42"/>
        <v>0</v>
      </c>
      <c r="U46" s="59">
        <v>0</v>
      </c>
      <c r="V46" s="59">
        <v>0</v>
      </c>
      <c r="W46" s="59">
        <v>0</v>
      </c>
      <c r="X46" s="59">
        <v>0</v>
      </c>
      <c r="Y46" s="59">
        <f t="shared" si="44"/>
        <v>0</v>
      </c>
      <c r="Z46" s="59">
        <v>0</v>
      </c>
      <c r="AA46" s="59">
        <v>0</v>
      </c>
      <c r="AB46" s="59">
        <v>0</v>
      </c>
      <c r="AC46" s="59">
        <v>0</v>
      </c>
      <c r="AD46" s="59">
        <v>0</v>
      </c>
      <c r="AE46" s="59">
        <f t="shared" si="62"/>
        <v>0</v>
      </c>
      <c r="AF46" s="59">
        <f t="shared" si="63"/>
        <v>0</v>
      </c>
      <c r="AG46" s="59">
        <f t="shared" si="64"/>
        <v>0</v>
      </c>
      <c r="AH46" s="59">
        <f t="shared" si="65"/>
        <v>0</v>
      </c>
      <c r="AI46" s="59">
        <f t="shared" si="66"/>
        <v>0</v>
      </c>
      <c r="AJ46" s="59">
        <f t="shared" si="15"/>
        <v>0</v>
      </c>
      <c r="AK46" s="59">
        <v>0</v>
      </c>
      <c r="AL46" s="59">
        <v>0</v>
      </c>
      <c r="AM46" s="59">
        <v>0</v>
      </c>
      <c r="AN46" s="59">
        <v>0</v>
      </c>
      <c r="AO46" s="59">
        <f t="shared" si="16"/>
        <v>0</v>
      </c>
      <c r="AP46" s="59">
        <v>0</v>
      </c>
      <c r="AQ46" s="59">
        <v>0</v>
      </c>
      <c r="AR46" s="59">
        <v>0</v>
      </c>
      <c r="AS46" s="59">
        <v>0</v>
      </c>
      <c r="AT46" s="59">
        <f t="shared" si="17"/>
        <v>0</v>
      </c>
      <c r="AU46" s="59">
        <v>0</v>
      </c>
      <c r="AV46" s="59">
        <v>0</v>
      </c>
      <c r="AW46" s="59">
        <v>0</v>
      </c>
      <c r="AX46" s="59">
        <v>0</v>
      </c>
      <c r="AY46" s="59">
        <f t="shared" si="49"/>
        <v>0</v>
      </c>
      <c r="AZ46" s="59">
        <v>0</v>
      </c>
      <c r="BA46" s="59">
        <v>0</v>
      </c>
      <c r="BB46" s="59">
        <v>0</v>
      </c>
      <c r="BC46" s="59">
        <v>0</v>
      </c>
      <c r="BE46" s="23"/>
      <c r="BF46" s="2"/>
    </row>
    <row r="47" spans="1:94" ht="94.5" x14ac:dyDescent="0.25">
      <c r="A47" s="37" t="s">
        <v>99</v>
      </c>
      <c r="B47" s="38" t="s">
        <v>100</v>
      </c>
      <c r="C47" s="39" t="s">
        <v>73</v>
      </c>
      <c r="D47" s="59">
        <v>0</v>
      </c>
      <c r="E47" s="59">
        <f t="shared" si="6"/>
        <v>1.9501679999999999</v>
      </c>
      <c r="F47" s="59">
        <f>SUM(F48:F52)</f>
        <v>1.9501679999999999</v>
      </c>
      <c r="G47" s="59">
        <f>SUM(G48:G52)</f>
        <v>0</v>
      </c>
      <c r="H47" s="59">
        <f>SUM(H48:H52)</f>
        <v>0</v>
      </c>
      <c r="I47" s="59">
        <f>SUM(I48:I52)</f>
        <v>0</v>
      </c>
      <c r="J47" s="59">
        <f t="shared" ref="J47:S47" si="69">SUM(J48:J52)</f>
        <v>0</v>
      </c>
      <c r="K47" s="59">
        <f t="shared" si="69"/>
        <v>0</v>
      </c>
      <c r="L47" s="59">
        <f t="shared" si="69"/>
        <v>0</v>
      </c>
      <c r="M47" s="59">
        <f t="shared" si="69"/>
        <v>0</v>
      </c>
      <c r="N47" s="59">
        <f t="shared" si="69"/>
        <v>0</v>
      </c>
      <c r="O47" s="60">
        <f t="shared" si="69"/>
        <v>1.9501679999999999</v>
      </c>
      <c r="P47" s="60">
        <f t="shared" si="69"/>
        <v>1.9501679999999999</v>
      </c>
      <c r="Q47" s="60">
        <f t="shared" si="69"/>
        <v>0</v>
      </c>
      <c r="R47" s="60">
        <f t="shared" si="69"/>
        <v>0</v>
      </c>
      <c r="S47" s="60">
        <f t="shared" si="69"/>
        <v>0</v>
      </c>
      <c r="T47" s="59">
        <f t="shared" ref="T47:BC47" si="70">SUM(T48:T52)</f>
        <v>0</v>
      </c>
      <c r="U47" s="59">
        <f t="shared" ref="U47:X47" si="71">SUM(U48:U52)</f>
        <v>0</v>
      </c>
      <c r="V47" s="59">
        <f t="shared" si="71"/>
        <v>0</v>
      </c>
      <c r="W47" s="59">
        <f t="shared" si="71"/>
        <v>0</v>
      </c>
      <c r="X47" s="59">
        <f t="shared" si="71"/>
        <v>0</v>
      </c>
      <c r="Y47" s="59">
        <f t="shared" si="70"/>
        <v>0</v>
      </c>
      <c r="Z47" s="59">
        <f t="shared" si="70"/>
        <v>0</v>
      </c>
      <c r="AA47" s="59">
        <f t="shared" si="70"/>
        <v>0</v>
      </c>
      <c r="AB47" s="59">
        <f t="shared" si="70"/>
        <v>0</v>
      </c>
      <c r="AC47" s="59">
        <f t="shared" si="70"/>
        <v>0</v>
      </c>
      <c r="AD47" s="59">
        <f t="shared" si="70"/>
        <v>0</v>
      </c>
      <c r="AE47" s="59">
        <f t="shared" si="70"/>
        <v>0</v>
      </c>
      <c r="AF47" s="59">
        <f t="shared" si="70"/>
        <v>0</v>
      </c>
      <c r="AG47" s="59">
        <f t="shared" si="70"/>
        <v>0</v>
      </c>
      <c r="AH47" s="59">
        <f t="shared" si="70"/>
        <v>0</v>
      </c>
      <c r="AI47" s="59">
        <f t="shared" si="70"/>
        <v>0</v>
      </c>
      <c r="AJ47" s="59">
        <f t="shared" si="15"/>
        <v>0</v>
      </c>
      <c r="AK47" s="59">
        <f t="shared" si="70"/>
        <v>0</v>
      </c>
      <c r="AL47" s="59">
        <f t="shared" si="70"/>
        <v>0</v>
      </c>
      <c r="AM47" s="59">
        <f t="shared" si="70"/>
        <v>0</v>
      </c>
      <c r="AN47" s="59">
        <f t="shared" si="70"/>
        <v>0</v>
      </c>
      <c r="AO47" s="59">
        <f t="shared" si="16"/>
        <v>0</v>
      </c>
      <c r="AP47" s="59">
        <f t="shared" si="70"/>
        <v>0</v>
      </c>
      <c r="AQ47" s="59">
        <f t="shared" si="70"/>
        <v>0</v>
      </c>
      <c r="AR47" s="59">
        <f t="shared" si="70"/>
        <v>0</v>
      </c>
      <c r="AS47" s="59">
        <f t="shared" si="70"/>
        <v>0</v>
      </c>
      <c r="AT47" s="59">
        <f t="shared" si="17"/>
        <v>0</v>
      </c>
      <c r="AU47" s="59">
        <f t="shared" si="70"/>
        <v>0</v>
      </c>
      <c r="AV47" s="59">
        <f t="shared" si="70"/>
        <v>0</v>
      </c>
      <c r="AW47" s="59">
        <f t="shared" si="70"/>
        <v>0</v>
      </c>
      <c r="AX47" s="59">
        <f t="shared" si="70"/>
        <v>0</v>
      </c>
      <c r="AY47" s="59">
        <f t="shared" si="70"/>
        <v>0</v>
      </c>
      <c r="AZ47" s="59">
        <f t="shared" si="70"/>
        <v>0</v>
      </c>
      <c r="BA47" s="59">
        <f t="shared" si="70"/>
        <v>0</v>
      </c>
      <c r="BB47" s="59">
        <f t="shared" si="70"/>
        <v>0</v>
      </c>
      <c r="BC47" s="59">
        <f t="shared" si="70"/>
        <v>0</v>
      </c>
      <c r="BE47" s="23"/>
      <c r="BF47" s="2"/>
    </row>
    <row r="48" spans="1:94" ht="78.75" customHeight="1" x14ac:dyDescent="0.25">
      <c r="A48" s="43" t="s">
        <v>162</v>
      </c>
      <c r="B48" s="80" t="s">
        <v>186</v>
      </c>
      <c r="C48" s="64" t="s">
        <v>196</v>
      </c>
      <c r="D48" s="60">
        <v>0</v>
      </c>
      <c r="E48" s="60">
        <f t="shared" si="6"/>
        <v>1.9501679999999999</v>
      </c>
      <c r="F48" s="60">
        <f t="shared" ref="F48:F52" si="72">K48+P48+U48+Z48</f>
        <v>1.9501679999999999</v>
      </c>
      <c r="G48" s="60">
        <f t="shared" ref="G48:G52" si="73">L48+Q48+V48+AA48</f>
        <v>0</v>
      </c>
      <c r="H48" s="60">
        <f t="shared" ref="H48:H52" si="74">M48+R48+W48+AB48</f>
        <v>0</v>
      </c>
      <c r="I48" s="60">
        <f t="shared" ref="I48:I52" si="75">N48+S48+X48+AC48</f>
        <v>0</v>
      </c>
      <c r="J48" s="60">
        <f t="shared" ref="J48:J52" si="76">SUM(K48:N48)</f>
        <v>0</v>
      </c>
      <c r="K48" s="60">
        <v>0</v>
      </c>
      <c r="L48" s="60">
        <v>0</v>
      </c>
      <c r="M48" s="60">
        <v>0</v>
      </c>
      <c r="N48" s="63">
        <v>0</v>
      </c>
      <c r="O48" s="60">
        <f t="shared" ref="O48:O52" si="77">SUM(P48:S48)</f>
        <v>1.9501679999999999</v>
      </c>
      <c r="P48" s="60">
        <v>1.9501679999999999</v>
      </c>
      <c r="Q48" s="60">
        <v>0</v>
      </c>
      <c r="R48" s="60">
        <v>0</v>
      </c>
      <c r="S48" s="60">
        <v>0</v>
      </c>
      <c r="T48" s="60">
        <f t="shared" ref="T48:T52" si="78">SUM(U48:X48)</f>
        <v>0</v>
      </c>
      <c r="U48" s="60">
        <v>0</v>
      </c>
      <c r="V48" s="60">
        <v>0</v>
      </c>
      <c r="W48" s="60">
        <v>0</v>
      </c>
      <c r="X48" s="60">
        <v>0</v>
      </c>
      <c r="Y48" s="60">
        <f t="shared" ref="Y48:Y52" si="79">SUM(Z48:AC48)</f>
        <v>0</v>
      </c>
      <c r="Z48" s="60">
        <v>0</v>
      </c>
      <c r="AA48" s="60">
        <v>0</v>
      </c>
      <c r="AB48" s="60">
        <v>0</v>
      </c>
      <c r="AC48" s="60">
        <v>0</v>
      </c>
      <c r="AD48" s="60">
        <v>0</v>
      </c>
      <c r="AE48" s="60">
        <f t="shared" ref="AE48:AE52" si="80">AJ48+AO48+AT48+AY48</f>
        <v>0</v>
      </c>
      <c r="AF48" s="60">
        <f t="shared" ref="AF48:AF52" si="81">AK48+AP48+AU48+AZ48</f>
        <v>0</v>
      </c>
      <c r="AG48" s="60">
        <f t="shared" ref="AG48:AG52" si="82">AL48+AQ48+AV48+BA48</f>
        <v>0</v>
      </c>
      <c r="AH48" s="60">
        <f t="shared" ref="AH48:AH52" si="83">AM48+AR48+AW48+BB48</f>
        <v>0</v>
      </c>
      <c r="AI48" s="60">
        <f t="shared" ref="AI48:AI52" si="84">AN48+AS48+AX48+BC48</f>
        <v>0</v>
      </c>
      <c r="AJ48" s="60">
        <f t="shared" si="15"/>
        <v>0</v>
      </c>
      <c r="AK48" s="60">
        <v>0</v>
      </c>
      <c r="AL48" s="60">
        <v>0</v>
      </c>
      <c r="AM48" s="60">
        <v>0</v>
      </c>
      <c r="AN48" s="60">
        <v>0</v>
      </c>
      <c r="AO48" s="60">
        <f t="shared" si="16"/>
        <v>0</v>
      </c>
      <c r="AP48" s="60">
        <v>0</v>
      </c>
      <c r="AQ48" s="60">
        <v>0</v>
      </c>
      <c r="AR48" s="60">
        <v>0</v>
      </c>
      <c r="AS48" s="60">
        <v>0</v>
      </c>
      <c r="AT48" s="60">
        <f t="shared" si="17"/>
        <v>0</v>
      </c>
      <c r="AU48" s="60">
        <v>0</v>
      </c>
      <c r="AV48" s="60">
        <v>0</v>
      </c>
      <c r="AW48" s="60">
        <v>0</v>
      </c>
      <c r="AX48" s="60">
        <v>0</v>
      </c>
      <c r="AY48" s="60">
        <f t="shared" ref="AY48:AY52" si="85">SUM(AZ48:BC48)</f>
        <v>0</v>
      </c>
      <c r="AZ48" s="60">
        <v>0</v>
      </c>
      <c r="BA48" s="60">
        <v>0</v>
      </c>
      <c r="BB48" s="60">
        <v>0</v>
      </c>
      <c r="BC48" s="60">
        <v>0</v>
      </c>
      <c r="BE48" s="23"/>
      <c r="BF48" s="2"/>
    </row>
    <row r="49" spans="1:59" ht="78.75" customHeight="1" x14ac:dyDescent="0.25">
      <c r="A49" s="43" t="s">
        <v>162</v>
      </c>
      <c r="B49" s="80" t="s">
        <v>192</v>
      </c>
      <c r="C49" s="64" t="s">
        <v>197</v>
      </c>
      <c r="D49" s="60">
        <v>0</v>
      </c>
      <c r="E49" s="60">
        <f t="shared" si="6"/>
        <v>0</v>
      </c>
      <c r="F49" s="60">
        <f t="shared" si="72"/>
        <v>0</v>
      </c>
      <c r="G49" s="60">
        <f t="shared" si="73"/>
        <v>0</v>
      </c>
      <c r="H49" s="60">
        <f t="shared" si="74"/>
        <v>0</v>
      </c>
      <c r="I49" s="60">
        <f t="shared" si="75"/>
        <v>0</v>
      </c>
      <c r="J49" s="60">
        <f t="shared" si="76"/>
        <v>0</v>
      </c>
      <c r="K49" s="60">
        <v>0</v>
      </c>
      <c r="L49" s="60">
        <v>0</v>
      </c>
      <c r="M49" s="60">
        <v>0</v>
      </c>
      <c r="N49" s="63">
        <v>0</v>
      </c>
      <c r="O49" s="60">
        <f t="shared" si="77"/>
        <v>0</v>
      </c>
      <c r="P49" s="60">
        <v>0</v>
      </c>
      <c r="Q49" s="60">
        <v>0</v>
      </c>
      <c r="R49" s="60">
        <v>0</v>
      </c>
      <c r="S49" s="60">
        <v>0</v>
      </c>
      <c r="T49" s="60">
        <f t="shared" si="78"/>
        <v>0</v>
      </c>
      <c r="U49" s="60">
        <v>0</v>
      </c>
      <c r="V49" s="60">
        <v>0</v>
      </c>
      <c r="W49" s="60">
        <v>0</v>
      </c>
      <c r="X49" s="60">
        <v>0</v>
      </c>
      <c r="Y49" s="60">
        <f t="shared" si="79"/>
        <v>0</v>
      </c>
      <c r="Z49" s="60">
        <v>0</v>
      </c>
      <c r="AA49" s="60">
        <v>0</v>
      </c>
      <c r="AB49" s="60">
        <v>0</v>
      </c>
      <c r="AC49" s="60">
        <v>0</v>
      </c>
      <c r="AD49" s="60">
        <v>0</v>
      </c>
      <c r="AE49" s="60">
        <f t="shared" si="80"/>
        <v>0</v>
      </c>
      <c r="AF49" s="60">
        <f t="shared" si="81"/>
        <v>0</v>
      </c>
      <c r="AG49" s="60">
        <f t="shared" si="82"/>
        <v>0</v>
      </c>
      <c r="AH49" s="60">
        <f t="shared" si="83"/>
        <v>0</v>
      </c>
      <c r="AI49" s="60">
        <f t="shared" si="84"/>
        <v>0</v>
      </c>
      <c r="AJ49" s="60">
        <f t="shared" si="15"/>
        <v>0</v>
      </c>
      <c r="AK49" s="60">
        <v>0</v>
      </c>
      <c r="AL49" s="60">
        <v>0</v>
      </c>
      <c r="AM49" s="60">
        <v>0</v>
      </c>
      <c r="AN49" s="60">
        <v>0</v>
      </c>
      <c r="AO49" s="60">
        <f t="shared" si="16"/>
        <v>0</v>
      </c>
      <c r="AP49" s="60">
        <v>0</v>
      </c>
      <c r="AQ49" s="60">
        <v>0</v>
      </c>
      <c r="AR49" s="60">
        <v>0</v>
      </c>
      <c r="AS49" s="60">
        <v>0</v>
      </c>
      <c r="AT49" s="60">
        <f t="shared" si="17"/>
        <v>0</v>
      </c>
      <c r="AU49" s="60">
        <v>0</v>
      </c>
      <c r="AV49" s="60">
        <v>0</v>
      </c>
      <c r="AW49" s="60">
        <v>0</v>
      </c>
      <c r="AX49" s="60">
        <v>0</v>
      </c>
      <c r="AY49" s="60">
        <f t="shared" si="85"/>
        <v>0</v>
      </c>
      <c r="AZ49" s="60">
        <v>0</v>
      </c>
      <c r="BA49" s="60">
        <v>0</v>
      </c>
      <c r="BB49" s="60">
        <v>0</v>
      </c>
      <c r="BC49" s="60">
        <v>0</v>
      </c>
      <c r="BE49" s="23"/>
      <c r="BF49" s="2"/>
    </row>
    <row r="50" spans="1:59" ht="78.75" customHeight="1" x14ac:dyDescent="0.25">
      <c r="A50" s="43" t="s">
        <v>162</v>
      </c>
      <c r="B50" s="80" t="s">
        <v>198</v>
      </c>
      <c r="C50" s="64" t="s">
        <v>199</v>
      </c>
      <c r="D50" s="60">
        <v>0</v>
      </c>
      <c r="E50" s="60">
        <f t="shared" si="6"/>
        <v>0</v>
      </c>
      <c r="F50" s="60">
        <f t="shared" si="72"/>
        <v>0</v>
      </c>
      <c r="G50" s="60">
        <f t="shared" si="73"/>
        <v>0</v>
      </c>
      <c r="H50" s="60">
        <f t="shared" si="74"/>
        <v>0</v>
      </c>
      <c r="I50" s="60">
        <f t="shared" si="75"/>
        <v>0</v>
      </c>
      <c r="J50" s="60">
        <f t="shared" si="76"/>
        <v>0</v>
      </c>
      <c r="K50" s="60">
        <v>0</v>
      </c>
      <c r="L50" s="60">
        <v>0</v>
      </c>
      <c r="M50" s="60">
        <v>0</v>
      </c>
      <c r="N50" s="63">
        <v>0</v>
      </c>
      <c r="O50" s="60">
        <f t="shared" si="77"/>
        <v>0</v>
      </c>
      <c r="P50" s="60">
        <v>0</v>
      </c>
      <c r="Q50" s="60">
        <v>0</v>
      </c>
      <c r="R50" s="60">
        <v>0</v>
      </c>
      <c r="S50" s="60">
        <v>0</v>
      </c>
      <c r="T50" s="60">
        <f t="shared" si="78"/>
        <v>0</v>
      </c>
      <c r="U50" s="60">
        <v>0</v>
      </c>
      <c r="V50" s="60">
        <v>0</v>
      </c>
      <c r="W50" s="60">
        <v>0</v>
      </c>
      <c r="X50" s="60">
        <v>0</v>
      </c>
      <c r="Y50" s="60">
        <f t="shared" si="79"/>
        <v>0</v>
      </c>
      <c r="Z50" s="60">
        <v>0</v>
      </c>
      <c r="AA50" s="60">
        <v>0</v>
      </c>
      <c r="AB50" s="60">
        <v>0</v>
      </c>
      <c r="AC50" s="60">
        <v>0</v>
      </c>
      <c r="AD50" s="60">
        <v>0</v>
      </c>
      <c r="AE50" s="60">
        <f t="shared" si="80"/>
        <v>0</v>
      </c>
      <c r="AF50" s="60">
        <f t="shared" si="81"/>
        <v>0</v>
      </c>
      <c r="AG50" s="60">
        <f t="shared" si="82"/>
        <v>0</v>
      </c>
      <c r="AH50" s="60">
        <f t="shared" si="83"/>
        <v>0</v>
      </c>
      <c r="AI50" s="60">
        <f t="shared" si="84"/>
        <v>0</v>
      </c>
      <c r="AJ50" s="60">
        <f t="shared" si="15"/>
        <v>0</v>
      </c>
      <c r="AK50" s="60">
        <v>0</v>
      </c>
      <c r="AL50" s="60">
        <v>0</v>
      </c>
      <c r="AM50" s="60">
        <v>0</v>
      </c>
      <c r="AN50" s="60">
        <v>0</v>
      </c>
      <c r="AO50" s="60">
        <f t="shared" si="16"/>
        <v>0</v>
      </c>
      <c r="AP50" s="60">
        <v>0</v>
      </c>
      <c r="AQ50" s="60">
        <v>0</v>
      </c>
      <c r="AR50" s="60">
        <v>0</v>
      </c>
      <c r="AS50" s="60">
        <v>0</v>
      </c>
      <c r="AT50" s="60">
        <f t="shared" si="17"/>
        <v>0</v>
      </c>
      <c r="AU50" s="60">
        <v>0</v>
      </c>
      <c r="AV50" s="60">
        <v>0</v>
      </c>
      <c r="AW50" s="60">
        <v>0</v>
      </c>
      <c r="AX50" s="60">
        <v>0</v>
      </c>
      <c r="AY50" s="60">
        <f t="shared" si="85"/>
        <v>0</v>
      </c>
      <c r="AZ50" s="60">
        <v>0</v>
      </c>
      <c r="BA50" s="60">
        <v>0</v>
      </c>
      <c r="BB50" s="60">
        <v>0</v>
      </c>
      <c r="BC50" s="60">
        <v>0</v>
      </c>
      <c r="BE50" s="23"/>
      <c r="BF50" s="2"/>
    </row>
    <row r="51" spans="1:59" ht="94.5" x14ac:dyDescent="0.25">
      <c r="A51" s="43" t="s">
        <v>162</v>
      </c>
      <c r="B51" s="80" t="s">
        <v>191</v>
      </c>
      <c r="C51" s="64" t="s">
        <v>200</v>
      </c>
      <c r="D51" s="60">
        <v>0</v>
      </c>
      <c r="E51" s="60">
        <f t="shared" si="6"/>
        <v>0</v>
      </c>
      <c r="F51" s="60">
        <f t="shared" si="72"/>
        <v>0</v>
      </c>
      <c r="G51" s="60">
        <f t="shared" si="73"/>
        <v>0</v>
      </c>
      <c r="H51" s="60">
        <f t="shared" si="74"/>
        <v>0</v>
      </c>
      <c r="I51" s="60">
        <f t="shared" si="75"/>
        <v>0</v>
      </c>
      <c r="J51" s="60">
        <f t="shared" si="76"/>
        <v>0</v>
      </c>
      <c r="K51" s="60">
        <v>0</v>
      </c>
      <c r="L51" s="60">
        <v>0</v>
      </c>
      <c r="M51" s="60">
        <v>0</v>
      </c>
      <c r="N51" s="63">
        <v>0</v>
      </c>
      <c r="O51" s="60">
        <f t="shared" si="77"/>
        <v>0</v>
      </c>
      <c r="P51" s="60">
        <v>0</v>
      </c>
      <c r="Q51" s="60">
        <v>0</v>
      </c>
      <c r="R51" s="60">
        <v>0</v>
      </c>
      <c r="S51" s="60">
        <v>0</v>
      </c>
      <c r="T51" s="60">
        <f t="shared" si="78"/>
        <v>0</v>
      </c>
      <c r="U51" s="60">
        <v>0</v>
      </c>
      <c r="V51" s="60">
        <v>0</v>
      </c>
      <c r="W51" s="60">
        <v>0</v>
      </c>
      <c r="X51" s="60">
        <v>0</v>
      </c>
      <c r="Y51" s="60">
        <f t="shared" si="79"/>
        <v>0</v>
      </c>
      <c r="Z51" s="60">
        <v>0</v>
      </c>
      <c r="AA51" s="60">
        <v>0</v>
      </c>
      <c r="AB51" s="60">
        <v>0</v>
      </c>
      <c r="AC51" s="60">
        <v>0</v>
      </c>
      <c r="AD51" s="60">
        <v>0</v>
      </c>
      <c r="AE51" s="60">
        <f t="shared" si="80"/>
        <v>0</v>
      </c>
      <c r="AF51" s="60">
        <f t="shared" si="81"/>
        <v>0</v>
      </c>
      <c r="AG51" s="60">
        <f t="shared" si="82"/>
        <v>0</v>
      </c>
      <c r="AH51" s="60">
        <f t="shared" si="83"/>
        <v>0</v>
      </c>
      <c r="AI51" s="60">
        <f t="shared" si="84"/>
        <v>0</v>
      </c>
      <c r="AJ51" s="60">
        <f t="shared" si="15"/>
        <v>0</v>
      </c>
      <c r="AK51" s="60">
        <v>0</v>
      </c>
      <c r="AL51" s="60">
        <v>0</v>
      </c>
      <c r="AM51" s="60">
        <v>0</v>
      </c>
      <c r="AN51" s="60">
        <v>0</v>
      </c>
      <c r="AO51" s="60">
        <f t="shared" si="16"/>
        <v>0</v>
      </c>
      <c r="AP51" s="60">
        <v>0</v>
      </c>
      <c r="AQ51" s="60">
        <v>0</v>
      </c>
      <c r="AR51" s="60">
        <v>0</v>
      </c>
      <c r="AS51" s="60">
        <v>0</v>
      </c>
      <c r="AT51" s="60">
        <f t="shared" si="17"/>
        <v>0</v>
      </c>
      <c r="AU51" s="60">
        <v>0</v>
      </c>
      <c r="AV51" s="60">
        <v>0</v>
      </c>
      <c r="AW51" s="60">
        <v>0</v>
      </c>
      <c r="AX51" s="60">
        <v>0</v>
      </c>
      <c r="AY51" s="60">
        <f t="shared" si="85"/>
        <v>0</v>
      </c>
      <c r="AZ51" s="60">
        <v>0</v>
      </c>
      <c r="BA51" s="60">
        <v>0</v>
      </c>
      <c r="BB51" s="60">
        <v>0</v>
      </c>
      <c r="BC51" s="60">
        <v>0</v>
      </c>
      <c r="BE51" s="23"/>
      <c r="BF51" s="2"/>
    </row>
    <row r="52" spans="1:59" ht="78.75" customHeight="1" x14ac:dyDescent="0.25">
      <c r="A52" s="43" t="s">
        <v>162</v>
      </c>
      <c r="B52" s="80" t="s">
        <v>201</v>
      </c>
      <c r="C52" s="64" t="s">
        <v>202</v>
      </c>
      <c r="D52" s="60">
        <v>0</v>
      </c>
      <c r="E52" s="60">
        <f t="shared" si="6"/>
        <v>0</v>
      </c>
      <c r="F52" s="60">
        <f t="shared" si="72"/>
        <v>0</v>
      </c>
      <c r="G52" s="60">
        <f t="shared" si="73"/>
        <v>0</v>
      </c>
      <c r="H52" s="60">
        <f t="shared" si="74"/>
        <v>0</v>
      </c>
      <c r="I52" s="60">
        <f t="shared" si="75"/>
        <v>0</v>
      </c>
      <c r="J52" s="60">
        <f t="shared" si="76"/>
        <v>0</v>
      </c>
      <c r="K52" s="60">
        <v>0</v>
      </c>
      <c r="L52" s="60">
        <v>0</v>
      </c>
      <c r="M52" s="60">
        <v>0</v>
      </c>
      <c r="N52" s="63">
        <v>0</v>
      </c>
      <c r="O52" s="60">
        <f t="shared" si="77"/>
        <v>0</v>
      </c>
      <c r="P52" s="60">
        <v>0</v>
      </c>
      <c r="Q52" s="60">
        <v>0</v>
      </c>
      <c r="R52" s="60">
        <v>0</v>
      </c>
      <c r="S52" s="60">
        <v>0</v>
      </c>
      <c r="T52" s="60">
        <f t="shared" si="78"/>
        <v>0</v>
      </c>
      <c r="U52" s="60">
        <v>0</v>
      </c>
      <c r="V52" s="60">
        <v>0</v>
      </c>
      <c r="W52" s="60">
        <v>0</v>
      </c>
      <c r="X52" s="60">
        <v>0</v>
      </c>
      <c r="Y52" s="60">
        <f t="shared" si="79"/>
        <v>0</v>
      </c>
      <c r="Z52" s="60">
        <v>0</v>
      </c>
      <c r="AA52" s="60">
        <v>0</v>
      </c>
      <c r="AB52" s="60">
        <v>0</v>
      </c>
      <c r="AC52" s="60">
        <v>0</v>
      </c>
      <c r="AD52" s="60">
        <v>0</v>
      </c>
      <c r="AE52" s="60">
        <f t="shared" si="80"/>
        <v>0</v>
      </c>
      <c r="AF52" s="60">
        <f t="shared" si="81"/>
        <v>0</v>
      </c>
      <c r="AG52" s="60">
        <f t="shared" si="82"/>
        <v>0</v>
      </c>
      <c r="AH52" s="60">
        <f t="shared" si="83"/>
        <v>0</v>
      </c>
      <c r="AI52" s="60">
        <f t="shared" si="84"/>
        <v>0</v>
      </c>
      <c r="AJ52" s="60">
        <f t="shared" si="15"/>
        <v>0</v>
      </c>
      <c r="AK52" s="60">
        <v>0</v>
      </c>
      <c r="AL52" s="60">
        <v>0</v>
      </c>
      <c r="AM52" s="60">
        <v>0</v>
      </c>
      <c r="AN52" s="60">
        <v>0</v>
      </c>
      <c r="AO52" s="60">
        <f t="shared" si="16"/>
        <v>0</v>
      </c>
      <c r="AP52" s="60">
        <v>0</v>
      </c>
      <c r="AQ52" s="60">
        <v>0</v>
      </c>
      <c r="AR52" s="60">
        <v>0</v>
      </c>
      <c r="AS52" s="60">
        <v>0</v>
      </c>
      <c r="AT52" s="60">
        <f t="shared" si="17"/>
        <v>0</v>
      </c>
      <c r="AU52" s="60">
        <v>0</v>
      </c>
      <c r="AV52" s="60">
        <v>0</v>
      </c>
      <c r="AW52" s="60">
        <v>0</v>
      </c>
      <c r="AX52" s="60">
        <v>0</v>
      </c>
      <c r="AY52" s="60">
        <f t="shared" si="85"/>
        <v>0</v>
      </c>
      <c r="AZ52" s="60">
        <v>0</v>
      </c>
      <c r="BA52" s="60">
        <v>0</v>
      </c>
      <c r="BB52" s="60">
        <v>0</v>
      </c>
      <c r="BC52" s="60">
        <v>0</v>
      </c>
      <c r="BE52" s="23"/>
      <c r="BF52" s="2"/>
    </row>
    <row r="53" spans="1:59" ht="47.25" x14ac:dyDescent="0.25">
      <c r="A53" s="34" t="s">
        <v>101</v>
      </c>
      <c r="B53" s="35" t="s">
        <v>102</v>
      </c>
      <c r="C53" s="36" t="s">
        <v>73</v>
      </c>
      <c r="D53" s="44">
        <v>0</v>
      </c>
      <c r="E53" s="44">
        <f t="shared" si="6"/>
        <v>132.396613823</v>
      </c>
      <c r="F53" s="44">
        <f t="shared" ref="F53:AY53" si="86">F54+F55+F58</f>
        <v>17.277833820000001</v>
      </c>
      <c r="G53" s="44">
        <f t="shared" si="86"/>
        <v>217.76694566000003</v>
      </c>
      <c r="H53" s="44">
        <f t="shared" si="86"/>
        <v>21.655702700000003</v>
      </c>
      <c r="I53" s="44">
        <f t="shared" si="86"/>
        <v>8.0927454660000002</v>
      </c>
      <c r="J53" s="44">
        <f t="shared" ref="J53:S53" si="87">J54+J89+J92+J101</f>
        <v>89.789863479999994</v>
      </c>
      <c r="K53" s="44">
        <f t="shared" si="87"/>
        <v>6.3860029100000002</v>
      </c>
      <c r="L53" s="44">
        <f t="shared" si="87"/>
        <v>81.415472829999999</v>
      </c>
      <c r="M53" s="44">
        <f t="shared" si="87"/>
        <v>8.7919999999999995E-3</v>
      </c>
      <c r="N53" s="44">
        <f t="shared" si="87"/>
        <v>1.9795957399999997</v>
      </c>
      <c r="O53" s="44">
        <f t="shared" si="87"/>
        <v>42.606750343000002</v>
      </c>
      <c r="P53" s="44">
        <f t="shared" si="87"/>
        <v>2.2529140000000001</v>
      </c>
      <c r="Q53" s="44">
        <f t="shared" si="87"/>
        <v>27.468</v>
      </c>
      <c r="R53" s="44">
        <f t="shared" si="87"/>
        <v>10.819059350000002</v>
      </c>
      <c r="S53" s="44">
        <f t="shared" si="87"/>
        <v>2.066776993</v>
      </c>
      <c r="T53" s="44">
        <f t="shared" si="42"/>
        <v>0</v>
      </c>
      <c r="U53" s="44">
        <f t="shared" ref="U53:X53" si="88">U54+U89+U92+U101</f>
        <v>0</v>
      </c>
      <c r="V53" s="44">
        <f t="shared" si="88"/>
        <v>0</v>
      </c>
      <c r="W53" s="44">
        <f t="shared" si="88"/>
        <v>0</v>
      </c>
      <c r="X53" s="44">
        <f t="shared" si="88"/>
        <v>0</v>
      </c>
      <c r="Y53" s="44">
        <f t="shared" si="86"/>
        <v>0</v>
      </c>
      <c r="Z53" s="44">
        <f t="shared" si="86"/>
        <v>0</v>
      </c>
      <c r="AA53" s="44">
        <f t="shared" si="86"/>
        <v>0</v>
      </c>
      <c r="AB53" s="44">
        <f t="shared" si="86"/>
        <v>0</v>
      </c>
      <c r="AC53" s="44">
        <f t="shared" si="86"/>
        <v>0</v>
      </c>
      <c r="AD53" s="44">
        <f t="shared" si="86"/>
        <v>0</v>
      </c>
      <c r="AE53" s="44">
        <f t="shared" ref="AE53" si="89">AJ53+AO53+AT53+AY53</f>
        <v>2.0853772099999999</v>
      </c>
      <c r="AF53" s="44">
        <f t="shared" ref="AF53" si="90">AK53+AP53+AU53+AZ53</f>
        <v>0</v>
      </c>
      <c r="AG53" s="44">
        <f t="shared" ref="AG53" si="91">AL53+AQ53+AV53+BA53</f>
        <v>2.9992499999999998E-2</v>
      </c>
      <c r="AH53" s="44">
        <f t="shared" ref="AH53" si="92">AM53+AR53+AW53+BB53</f>
        <v>0</v>
      </c>
      <c r="AI53" s="44">
        <f t="shared" ref="AI53" si="93">AN53+AS53+AX53+BC53</f>
        <v>2.0553847099999998</v>
      </c>
      <c r="AJ53" s="44">
        <f t="shared" si="15"/>
        <v>2.0853772099999999</v>
      </c>
      <c r="AK53" s="44">
        <f t="shared" ref="AK53:BC53" si="94">AK54+AK89+AK92+AK101</f>
        <v>0</v>
      </c>
      <c r="AL53" s="44">
        <f t="shared" si="94"/>
        <v>2.9992499999999998E-2</v>
      </c>
      <c r="AM53" s="44">
        <f t="shared" si="94"/>
        <v>0</v>
      </c>
      <c r="AN53" s="44">
        <f t="shared" si="94"/>
        <v>2.0553847099999998</v>
      </c>
      <c r="AO53" s="44">
        <f t="shared" si="16"/>
        <v>0</v>
      </c>
      <c r="AP53" s="44">
        <f t="shared" si="94"/>
        <v>0</v>
      </c>
      <c r="AQ53" s="44">
        <f t="shared" si="94"/>
        <v>0</v>
      </c>
      <c r="AR53" s="44">
        <f t="shared" si="94"/>
        <v>0</v>
      </c>
      <c r="AS53" s="44">
        <f t="shared" si="94"/>
        <v>0</v>
      </c>
      <c r="AT53" s="44">
        <f t="shared" si="17"/>
        <v>0</v>
      </c>
      <c r="AU53" s="44">
        <f t="shared" si="94"/>
        <v>0</v>
      </c>
      <c r="AV53" s="44">
        <f t="shared" si="94"/>
        <v>0</v>
      </c>
      <c r="AW53" s="44">
        <f t="shared" si="94"/>
        <v>0</v>
      </c>
      <c r="AX53" s="44">
        <f t="shared" si="94"/>
        <v>0</v>
      </c>
      <c r="AY53" s="44">
        <f t="shared" si="86"/>
        <v>0</v>
      </c>
      <c r="AZ53" s="44">
        <f t="shared" si="94"/>
        <v>0</v>
      </c>
      <c r="BA53" s="44">
        <f t="shared" si="94"/>
        <v>0</v>
      </c>
      <c r="BB53" s="44">
        <f t="shared" si="94"/>
        <v>0</v>
      </c>
      <c r="BC53" s="44">
        <f t="shared" si="94"/>
        <v>0</v>
      </c>
      <c r="BE53" s="23"/>
      <c r="BF53" s="2"/>
    </row>
    <row r="54" spans="1:59" ht="78.75" x14ac:dyDescent="0.25">
      <c r="A54" s="37" t="s">
        <v>103</v>
      </c>
      <c r="B54" s="38" t="s">
        <v>104</v>
      </c>
      <c r="C54" s="39" t="s">
        <v>73</v>
      </c>
      <c r="D54" s="59">
        <v>0</v>
      </c>
      <c r="E54" s="59">
        <f t="shared" si="6"/>
        <v>132.396613823</v>
      </c>
      <c r="F54" s="59">
        <f t="shared" si="36"/>
        <v>8.6389169100000007</v>
      </c>
      <c r="G54" s="59">
        <f t="shared" si="37"/>
        <v>108.88347283</v>
      </c>
      <c r="H54" s="59">
        <f t="shared" si="38"/>
        <v>10.827851350000001</v>
      </c>
      <c r="I54" s="59">
        <f t="shared" si="39"/>
        <v>4.0463727330000001</v>
      </c>
      <c r="J54" s="59">
        <f t="shared" ref="J54:S54" si="95">J55+J58</f>
        <v>89.789863479999994</v>
      </c>
      <c r="K54" s="59">
        <f t="shared" si="95"/>
        <v>6.3860029100000002</v>
      </c>
      <c r="L54" s="59">
        <f t="shared" si="95"/>
        <v>81.415472829999999</v>
      </c>
      <c r="M54" s="59">
        <f>M55+M58</f>
        <v>8.7919999999999995E-3</v>
      </c>
      <c r="N54" s="59">
        <f t="shared" si="95"/>
        <v>1.9795957399999997</v>
      </c>
      <c r="O54" s="60">
        <f t="shared" si="95"/>
        <v>42.606750343000002</v>
      </c>
      <c r="P54" s="60">
        <f t="shared" si="95"/>
        <v>2.2529140000000001</v>
      </c>
      <c r="Q54" s="60">
        <f t="shared" si="95"/>
        <v>27.468</v>
      </c>
      <c r="R54" s="60">
        <f t="shared" si="95"/>
        <v>10.819059350000002</v>
      </c>
      <c r="S54" s="60">
        <f t="shared" si="95"/>
        <v>2.066776993</v>
      </c>
      <c r="T54" s="59">
        <f t="shared" si="42"/>
        <v>0</v>
      </c>
      <c r="U54" s="59">
        <f t="shared" ref="U54:X54" si="96">U55+U58</f>
        <v>0</v>
      </c>
      <c r="V54" s="59">
        <f t="shared" si="96"/>
        <v>0</v>
      </c>
      <c r="W54" s="59">
        <f t="shared" si="96"/>
        <v>0</v>
      </c>
      <c r="X54" s="59">
        <f t="shared" si="96"/>
        <v>0</v>
      </c>
      <c r="Y54" s="59">
        <f t="shared" si="44"/>
        <v>0</v>
      </c>
      <c r="Z54" s="59">
        <v>0</v>
      </c>
      <c r="AA54" s="59">
        <v>0</v>
      </c>
      <c r="AB54" s="59">
        <v>0</v>
      </c>
      <c r="AC54" s="59">
        <v>0</v>
      </c>
      <c r="AD54" s="59">
        <v>0</v>
      </c>
      <c r="AE54" s="59">
        <f t="shared" si="62"/>
        <v>2.0853772099999999</v>
      </c>
      <c r="AF54" s="59">
        <f t="shared" si="63"/>
        <v>0</v>
      </c>
      <c r="AG54" s="59">
        <f t="shared" si="64"/>
        <v>2.9992499999999998E-2</v>
      </c>
      <c r="AH54" s="59">
        <f t="shared" si="65"/>
        <v>0</v>
      </c>
      <c r="AI54" s="59">
        <f t="shared" si="66"/>
        <v>2.0553847099999998</v>
      </c>
      <c r="AJ54" s="59">
        <f t="shared" si="15"/>
        <v>2.0853772099999999</v>
      </c>
      <c r="AK54" s="59">
        <f>AK55+AK58</f>
        <v>0</v>
      </c>
      <c r="AL54" s="59">
        <f t="shared" ref="AL54:AN54" si="97">AL55+AL58</f>
        <v>2.9992499999999998E-2</v>
      </c>
      <c r="AM54" s="59">
        <f t="shared" si="97"/>
        <v>0</v>
      </c>
      <c r="AN54" s="59">
        <f t="shared" si="97"/>
        <v>2.0553847099999998</v>
      </c>
      <c r="AO54" s="59">
        <f t="shared" si="16"/>
        <v>0</v>
      </c>
      <c r="AP54" s="59">
        <f t="shared" ref="AP54" si="98">AP55+AP58</f>
        <v>0</v>
      </c>
      <c r="AQ54" s="59">
        <f t="shared" ref="AQ54" si="99">AQ55+AQ58</f>
        <v>0</v>
      </c>
      <c r="AR54" s="59">
        <f t="shared" ref="AR54" si="100">AR55+AR58</f>
        <v>0</v>
      </c>
      <c r="AS54" s="59">
        <f t="shared" ref="AS54" si="101">AS55+AS58</f>
        <v>0</v>
      </c>
      <c r="AT54" s="59">
        <f t="shared" si="17"/>
        <v>0</v>
      </c>
      <c r="AU54" s="59">
        <f t="shared" ref="AU54" si="102">AU55+AU58</f>
        <v>0</v>
      </c>
      <c r="AV54" s="59">
        <f t="shared" ref="AV54" si="103">AV55+AV58</f>
        <v>0</v>
      </c>
      <c r="AW54" s="59">
        <f t="shared" ref="AW54" si="104">AW55+AW58</f>
        <v>0</v>
      </c>
      <c r="AX54" s="59">
        <f t="shared" ref="AX54" si="105">AX55+AX58</f>
        <v>0</v>
      </c>
      <c r="AY54" s="59">
        <f t="shared" si="49"/>
        <v>0</v>
      </c>
      <c r="AZ54" s="59">
        <f t="shared" ref="AZ54" si="106">AZ55+AZ58</f>
        <v>0</v>
      </c>
      <c r="BA54" s="59">
        <f t="shared" ref="BA54" si="107">BA55+BA58</f>
        <v>0</v>
      </c>
      <c r="BB54" s="59">
        <f t="shared" ref="BB54" si="108">BB55+BB58</f>
        <v>0</v>
      </c>
      <c r="BC54" s="59">
        <f t="shared" ref="BC54" si="109">BC55+BC58</f>
        <v>0</v>
      </c>
      <c r="BE54" s="23"/>
      <c r="BF54" s="2"/>
    </row>
    <row r="55" spans="1:59" ht="47.25" x14ac:dyDescent="0.25">
      <c r="A55" s="37" t="s">
        <v>105</v>
      </c>
      <c r="B55" s="38" t="s">
        <v>106</v>
      </c>
      <c r="C55" s="39" t="s">
        <v>73</v>
      </c>
      <c r="D55" s="59">
        <v>0</v>
      </c>
      <c r="E55" s="59">
        <f t="shared" si="6"/>
        <v>27.264216400000002</v>
      </c>
      <c r="F55" s="59">
        <f t="shared" si="36"/>
        <v>2.2464400000000002</v>
      </c>
      <c r="G55" s="59">
        <f t="shared" si="37"/>
        <v>25.017776400000002</v>
      </c>
      <c r="H55" s="59">
        <f t="shared" si="38"/>
        <v>0</v>
      </c>
      <c r="I55" s="59">
        <f t="shared" si="39"/>
        <v>0</v>
      </c>
      <c r="J55" s="59">
        <f t="shared" ref="J55:X55" si="110">J57</f>
        <v>11.013776400000001</v>
      </c>
      <c r="K55" s="59">
        <f t="shared" si="110"/>
        <v>0</v>
      </c>
      <c r="L55" s="59">
        <f t="shared" si="110"/>
        <v>11.013776400000001</v>
      </c>
      <c r="M55" s="59">
        <f t="shared" si="110"/>
        <v>0</v>
      </c>
      <c r="N55" s="59">
        <f t="shared" si="110"/>
        <v>0</v>
      </c>
      <c r="O55" s="60">
        <f>O57+O56</f>
        <v>16.250440000000001</v>
      </c>
      <c r="P55" s="60">
        <f t="shared" ref="P55:Q55" si="111">P57+P56</f>
        <v>2.2464400000000002</v>
      </c>
      <c r="Q55" s="60">
        <f t="shared" si="111"/>
        <v>14.004</v>
      </c>
      <c r="R55" s="60">
        <f t="shared" si="110"/>
        <v>0</v>
      </c>
      <c r="S55" s="60">
        <f t="shared" si="110"/>
        <v>0</v>
      </c>
      <c r="T55" s="59">
        <f t="shared" si="110"/>
        <v>0</v>
      </c>
      <c r="U55" s="59">
        <f t="shared" si="110"/>
        <v>0</v>
      </c>
      <c r="V55" s="59">
        <f t="shared" si="110"/>
        <v>0</v>
      </c>
      <c r="W55" s="59">
        <f t="shared" si="110"/>
        <v>0</v>
      </c>
      <c r="X55" s="59">
        <f t="shared" si="110"/>
        <v>0</v>
      </c>
      <c r="Y55" s="59">
        <f t="shared" si="44"/>
        <v>0</v>
      </c>
      <c r="Z55" s="59">
        <v>0</v>
      </c>
      <c r="AA55" s="59">
        <v>0</v>
      </c>
      <c r="AB55" s="59">
        <v>0</v>
      </c>
      <c r="AC55" s="59">
        <v>0</v>
      </c>
      <c r="AD55" s="59">
        <v>0</v>
      </c>
      <c r="AE55" s="59">
        <f t="shared" si="62"/>
        <v>0</v>
      </c>
      <c r="AF55" s="59">
        <f t="shared" si="63"/>
        <v>0</v>
      </c>
      <c r="AG55" s="59">
        <f t="shared" si="64"/>
        <v>0</v>
      </c>
      <c r="AH55" s="59">
        <f t="shared" si="65"/>
        <v>0</v>
      </c>
      <c r="AI55" s="59">
        <f t="shared" si="66"/>
        <v>0</v>
      </c>
      <c r="AJ55" s="59">
        <f t="shared" si="15"/>
        <v>0</v>
      </c>
      <c r="AK55" s="59">
        <f>AK57</f>
        <v>0</v>
      </c>
      <c r="AL55" s="59">
        <f t="shared" ref="AL55:AN55" si="112">AL57</f>
        <v>0</v>
      </c>
      <c r="AM55" s="59">
        <f t="shared" si="112"/>
        <v>0</v>
      </c>
      <c r="AN55" s="59">
        <f t="shared" si="112"/>
        <v>0</v>
      </c>
      <c r="AO55" s="59">
        <f t="shared" si="16"/>
        <v>0</v>
      </c>
      <c r="AP55" s="59">
        <f t="shared" ref="AP55" si="113">AP57</f>
        <v>0</v>
      </c>
      <c r="AQ55" s="59">
        <f t="shared" ref="AQ55" si="114">AQ57</f>
        <v>0</v>
      </c>
      <c r="AR55" s="59">
        <f t="shared" ref="AR55" si="115">AR57</f>
        <v>0</v>
      </c>
      <c r="AS55" s="59">
        <f t="shared" ref="AS55" si="116">AS57</f>
        <v>0</v>
      </c>
      <c r="AT55" s="59">
        <f t="shared" si="17"/>
        <v>0</v>
      </c>
      <c r="AU55" s="59">
        <f t="shared" ref="AU55" si="117">AU57</f>
        <v>0</v>
      </c>
      <c r="AV55" s="59">
        <f t="shared" ref="AV55" si="118">AV57</f>
        <v>0</v>
      </c>
      <c r="AW55" s="59">
        <f t="shared" ref="AW55" si="119">AW57</f>
        <v>0</v>
      </c>
      <c r="AX55" s="59">
        <f t="shared" ref="AX55" si="120">AX57</f>
        <v>0</v>
      </c>
      <c r="AY55" s="59">
        <f t="shared" si="49"/>
        <v>0</v>
      </c>
      <c r="AZ55" s="59">
        <f t="shared" ref="AZ55" si="121">AZ57</f>
        <v>0</v>
      </c>
      <c r="BA55" s="59">
        <f t="shared" ref="BA55" si="122">BA57</f>
        <v>0</v>
      </c>
      <c r="BB55" s="59">
        <f t="shared" ref="BB55" si="123">BB57</f>
        <v>0</v>
      </c>
      <c r="BC55" s="59">
        <f t="shared" ref="BC55" si="124">BC57</f>
        <v>0</v>
      </c>
      <c r="BE55" s="23"/>
      <c r="BF55" s="2"/>
    </row>
    <row r="56" spans="1:59" ht="78.75" x14ac:dyDescent="0.25">
      <c r="A56" s="65" t="s">
        <v>163</v>
      </c>
      <c r="B56" s="81" t="s">
        <v>164</v>
      </c>
      <c r="C56" s="65" t="s">
        <v>203</v>
      </c>
      <c r="D56" s="60">
        <v>0</v>
      </c>
      <c r="E56" s="60">
        <f t="shared" ref="E56" si="125">J56+O56+T56+Y56</f>
        <v>2.2464400000000002</v>
      </c>
      <c r="F56" s="60">
        <f t="shared" ref="F56" si="126">K56+P56+U56+Z56</f>
        <v>2.2464400000000002</v>
      </c>
      <c r="G56" s="60">
        <f t="shared" ref="G56" si="127">L56+Q56+V56+AA56</f>
        <v>0</v>
      </c>
      <c r="H56" s="60">
        <f t="shared" ref="H56" si="128">M56+R56+W56+AB56</f>
        <v>0</v>
      </c>
      <c r="I56" s="60">
        <f t="shared" ref="I56" si="129">N56+S56+X56+AC56</f>
        <v>0</v>
      </c>
      <c r="J56" s="60">
        <f t="shared" ref="J56" si="130">SUM(K56:N56)</f>
        <v>0</v>
      </c>
      <c r="K56" s="60">
        <v>0</v>
      </c>
      <c r="L56" s="60">
        <v>0</v>
      </c>
      <c r="M56" s="60">
        <v>0</v>
      </c>
      <c r="N56" s="63">
        <v>0</v>
      </c>
      <c r="O56" s="60">
        <f t="shared" ref="O56" si="131">SUM(P56:S56)</f>
        <v>2.2464400000000002</v>
      </c>
      <c r="P56" s="60">
        <v>2.2464400000000002</v>
      </c>
      <c r="Q56" s="60">
        <v>0</v>
      </c>
      <c r="R56" s="60">
        <v>0</v>
      </c>
      <c r="S56" s="60">
        <v>0</v>
      </c>
      <c r="T56" s="60">
        <f t="shared" ref="T56" si="132">SUM(U56:X56)</f>
        <v>0</v>
      </c>
      <c r="U56" s="60">
        <v>0</v>
      </c>
      <c r="V56" s="60">
        <v>0</v>
      </c>
      <c r="W56" s="60">
        <v>0</v>
      </c>
      <c r="X56" s="60">
        <v>0</v>
      </c>
      <c r="Y56" s="60">
        <f t="shared" ref="Y56" si="133">SUM(Z56:AC56)</f>
        <v>0</v>
      </c>
      <c r="Z56" s="60">
        <v>0</v>
      </c>
      <c r="AA56" s="60">
        <v>0</v>
      </c>
      <c r="AB56" s="60">
        <v>0</v>
      </c>
      <c r="AC56" s="60">
        <v>0</v>
      </c>
      <c r="AD56" s="60">
        <v>0</v>
      </c>
      <c r="AE56" s="60">
        <f t="shared" ref="AE56" si="134">AJ56+AO56+AT56+AY56</f>
        <v>0</v>
      </c>
      <c r="AF56" s="60">
        <f t="shared" ref="AF56" si="135">AK56+AP56+AU56+AZ56</f>
        <v>0</v>
      </c>
      <c r="AG56" s="60">
        <f t="shared" ref="AG56" si="136">AL56+AQ56+AV56+BA56</f>
        <v>0</v>
      </c>
      <c r="AH56" s="60">
        <f t="shared" ref="AH56" si="137">AM56+AR56+AW56+BB56</f>
        <v>0</v>
      </c>
      <c r="AI56" s="60">
        <f t="shared" ref="AI56" si="138">AN56+AS56+AX56+BC56</f>
        <v>0</v>
      </c>
      <c r="AJ56" s="60">
        <f t="shared" ref="AJ56" si="139">SUM(AK56:AN56)</f>
        <v>0</v>
      </c>
      <c r="AK56" s="60">
        <v>0</v>
      </c>
      <c r="AL56" s="60">
        <v>0</v>
      </c>
      <c r="AM56" s="60">
        <v>0</v>
      </c>
      <c r="AN56" s="60">
        <v>0</v>
      </c>
      <c r="AO56" s="60">
        <f t="shared" ref="AO56" si="140">SUM(AP56:AS56)</f>
        <v>0</v>
      </c>
      <c r="AP56" s="60">
        <v>0</v>
      </c>
      <c r="AQ56" s="60">
        <v>0</v>
      </c>
      <c r="AR56" s="60">
        <v>0</v>
      </c>
      <c r="AS56" s="60">
        <v>0</v>
      </c>
      <c r="AT56" s="60">
        <f t="shared" ref="AT56" si="141">SUM(AU56:AX56)</f>
        <v>0</v>
      </c>
      <c r="AU56" s="60">
        <v>0</v>
      </c>
      <c r="AV56" s="60">
        <v>0</v>
      </c>
      <c r="AW56" s="60">
        <v>0</v>
      </c>
      <c r="AX56" s="60">
        <v>0</v>
      </c>
      <c r="AY56" s="60">
        <f t="shared" ref="AY56" si="142">SUM(AZ56:BC56)</f>
        <v>0</v>
      </c>
      <c r="AZ56" s="60">
        <v>0</v>
      </c>
      <c r="BA56" s="60">
        <v>0</v>
      </c>
      <c r="BB56" s="60">
        <v>0</v>
      </c>
      <c r="BC56" s="60">
        <v>0</v>
      </c>
      <c r="BE56" s="23"/>
      <c r="BF56" s="2"/>
    </row>
    <row r="57" spans="1:59" ht="78.75" x14ac:dyDescent="0.25">
      <c r="A57" s="65" t="s">
        <v>163</v>
      </c>
      <c r="B57" s="81" t="s">
        <v>187</v>
      </c>
      <c r="C57" s="65" t="s">
        <v>204</v>
      </c>
      <c r="D57" s="60">
        <v>0</v>
      </c>
      <c r="E57" s="60">
        <f t="shared" si="6"/>
        <v>25.017776400000002</v>
      </c>
      <c r="F57" s="60">
        <f t="shared" si="36"/>
        <v>0</v>
      </c>
      <c r="G57" s="60">
        <f t="shared" si="37"/>
        <v>25.017776400000002</v>
      </c>
      <c r="H57" s="60">
        <f t="shared" si="38"/>
        <v>0</v>
      </c>
      <c r="I57" s="60">
        <f t="shared" si="39"/>
        <v>0</v>
      </c>
      <c r="J57" s="60">
        <f t="shared" si="11"/>
        <v>11.013776400000001</v>
      </c>
      <c r="K57" s="60">
        <v>0</v>
      </c>
      <c r="L57" s="60">
        <v>11.013776400000001</v>
      </c>
      <c r="M57" s="60">
        <v>0</v>
      </c>
      <c r="N57" s="63">
        <v>0</v>
      </c>
      <c r="O57" s="60">
        <f t="shared" si="40"/>
        <v>14.004</v>
      </c>
      <c r="P57" s="60">
        <v>0</v>
      </c>
      <c r="Q57" s="60">
        <v>14.004</v>
      </c>
      <c r="R57" s="60">
        <v>0</v>
      </c>
      <c r="S57" s="60">
        <v>0</v>
      </c>
      <c r="T57" s="60">
        <f t="shared" si="42"/>
        <v>0</v>
      </c>
      <c r="U57" s="60">
        <v>0</v>
      </c>
      <c r="V57" s="60">
        <v>0</v>
      </c>
      <c r="W57" s="60">
        <v>0</v>
      </c>
      <c r="X57" s="60">
        <v>0</v>
      </c>
      <c r="Y57" s="60">
        <f t="shared" si="44"/>
        <v>0</v>
      </c>
      <c r="Z57" s="60">
        <v>0</v>
      </c>
      <c r="AA57" s="60">
        <v>0</v>
      </c>
      <c r="AB57" s="60">
        <v>0</v>
      </c>
      <c r="AC57" s="60">
        <v>0</v>
      </c>
      <c r="AD57" s="60">
        <v>0</v>
      </c>
      <c r="AE57" s="60">
        <f t="shared" si="62"/>
        <v>0</v>
      </c>
      <c r="AF57" s="60">
        <f t="shared" si="63"/>
        <v>0</v>
      </c>
      <c r="AG57" s="60">
        <f t="shared" si="64"/>
        <v>0</v>
      </c>
      <c r="AH57" s="60">
        <f t="shared" si="65"/>
        <v>0</v>
      </c>
      <c r="AI57" s="60">
        <f t="shared" si="66"/>
        <v>0</v>
      </c>
      <c r="AJ57" s="60">
        <f t="shared" si="15"/>
        <v>0</v>
      </c>
      <c r="AK57" s="60">
        <v>0</v>
      </c>
      <c r="AL57" s="60">
        <v>0</v>
      </c>
      <c r="AM57" s="60">
        <v>0</v>
      </c>
      <c r="AN57" s="60">
        <v>0</v>
      </c>
      <c r="AO57" s="60">
        <f t="shared" si="16"/>
        <v>0</v>
      </c>
      <c r="AP57" s="60">
        <v>0</v>
      </c>
      <c r="AQ57" s="60">
        <v>0</v>
      </c>
      <c r="AR57" s="60">
        <v>0</v>
      </c>
      <c r="AS57" s="60">
        <v>0</v>
      </c>
      <c r="AT57" s="60">
        <f t="shared" si="17"/>
        <v>0</v>
      </c>
      <c r="AU57" s="60">
        <v>0</v>
      </c>
      <c r="AV57" s="60">
        <v>0</v>
      </c>
      <c r="AW57" s="60">
        <v>0</v>
      </c>
      <c r="AX57" s="60">
        <v>0</v>
      </c>
      <c r="AY57" s="60">
        <f t="shared" ref="AY57" si="143">SUM(AZ57:BC57)</f>
        <v>0</v>
      </c>
      <c r="AZ57" s="60">
        <v>0</v>
      </c>
      <c r="BA57" s="60">
        <v>0</v>
      </c>
      <c r="BB57" s="60">
        <v>0</v>
      </c>
      <c r="BC57" s="60">
        <v>0</v>
      </c>
      <c r="BE57" s="23"/>
      <c r="BF57" s="70"/>
      <c r="BG57" s="24"/>
    </row>
    <row r="58" spans="1:59" ht="78.75" x14ac:dyDescent="0.25">
      <c r="A58" s="37" t="s">
        <v>107</v>
      </c>
      <c r="B58" s="38" t="s">
        <v>108</v>
      </c>
      <c r="C58" s="39" t="s">
        <v>73</v>
      </c>
      <c r="D58" s="59">
        <f t="shared" ref="D58:E58" si="144">SUM(D59:D88)</f>
        <v>0</v>
      </c>
      <c r="E58" s="59">
        <f t="shared" si="144"/>
        <v>105.13239742300001</v>
      </c>
      <c r="F58" s="59">
        <f>SUM(F59:F88)</f>
        <v>6.3924769100000001</v>
      </c>
      <c r="G58" s="59">
        <f t="shared" ref="G58:BC58" si="145">SUM(G59:G88)</f>
        <v>83.86569643</v>
      </c>
      <c r="H58" s="59">
        <f t="shared" si="145"/>
        <v>10.827851350000001</v>
      </c>
      <c r="I58" s="59">
        <f t="shared" si="145"/>
        <v>4.0463727330000001</v>
      </c>
      <c r="J58" s="59">
        <f t="shared" si="145"/>
        <v>78.776087079999996</v>
      </c>
      <c r="K58" s="59">
        <f t="shared" si="145"/>
        <v>6.3860029100000002</v>
      </c>
      <c r="L58" s="59">
        <f t="shared" si="145"/>
        <v>70.401696430000001</v>
      </c>
      <c r="M58" s="59">
        <f t="shared" si="145"/>
        <v>8.7919999999999995E-3</v>
      </c>
      <c r="N58" s="59">
        <f t="shared" si="145"/>
        <v>1.9795957399999997</v>
      </c>
      <c r="O58" s="60">
        <f t="shared" si="145"/>
        <v>26.356310342999997</v>
      </c>
      <c r="P58" s="60">
        <f t="shared" si="145"/>
        <v>6.4740000000000006E-3</v>
      </c>
      <c r="Q58" s="60">
        <f t="shared" si="145"/>
        <v>13.464</v>
      </c>
      <c r="R58" s="60">
        <f t="shared" si="145"/>
        <v>10.819059350000002</v>
      </c>
      <c r="S58" s="60">
        <f t="shared" si="145"/>
        <v>2.066776993</v>
      </c>
      <c r="T58" s="59">
        <f t="shared" si="145"/>
        <v>0</v>
      </c>
      <c r="U58" s="59">
        <f t="shared" si="145"/>
        <v>0</v>
      </c>
      <c r="V58" s="59">
        <f t="shared" si="145"/>
        <v>0</v>
      </c>
      <c r="W58" s="59">
        <f t="shared" si="145"/>
        <v>0</v>
      </c>
      <c r="X58" s="59">
        <f t="shared" si="145"/>
        <v>0</v>
      </c>
      <c r="Y58" s="59">
        <f t="shared" si="145"/>
        <v>0</v>
      </c>
      <c r="Z58" s="59">
        <f t="shared" si="145"/>
        <v>0</v>
      </c>
      <c r="AA58" s="59">
        <f t="shared" si="145"/>
        <v>0</v>
      </c>
      <c r="AB58" s="59">
        <f t="shared" si="145"/>
        <v>0</v>
      </c>
      <c r="AC58" s="59">
        <f t="shared" si="145"/>
        <v>0</v>
      </c>
      <c r="AD58" s="59">
        <f t="shared" si="145"/>
        <v>0</v>
      </c>
      <c r="AE58" s="59">
        <f t="shared" si="145"/>
        <v>2.0853772099999999</v>
      </c>
      <c r="AF58" s="59">
        <f t="shared" si="145"/>
        <v>0</v>
      </c>
      <c r="AG58" s="59">
        <f t="shared" si="145"/>
        <v>2.9992499999999998E-2</v>
      </c>
      <c r="AH58" s="59">
        <f t="shared" si="145"/>
        <v>0</v>
      </c>
      <c r="AI58" s="59">
        <f t="shared" si="145"/>
        <v>2.0553847099999998</v>
      </c>
      <c r="AJ58" s="59">
        <f t="shared" si="145"/>
        <v>2.0853772099999999</v>
      </c>
      <c r="AK58" s="59">
        <f t="shared" si="145"/>
        <v>0</v>
      </c>
      <c r="AL58" s="59">
        <f t="shared" si="145"/>
        <v>2.9992499999999998E-2</v>
      </c>
      <c r="AM58" s="59">
        <f t="shared" si="145"/>
        <v>0</v>
      </c>
      <c r="AN58" s="59">
        <f t="shared" si="145"/>
        <v>2.0553847099999998</v>
      </c>
      <c r="AO58" s="59">
        <f t="shared" si="145"/>
        <v>0</v>
      </c>
      <c r="AP58" s="59">
        <f t="shared" si="145"/>
        <v>0</v>
      </c>
      <c r="AQ58" s="59">
        <f t="shared" si="145"/>
        <v>0</v>
      </c>
      <c r="AR58" s="59">
        <f t="shared" si="145"/>
        <v>0</v>
      </c>
      <c r="AS58" s="59">
        <f t="shared" si="145"/>
        <v>0</v>
      </c>
      <c r="AT58" s="59">
        <f t="shared" si="145"/>
        <v>0</v>
      </c>
      <c r="AU58" s="59">
        <f t="shared" si="145"/>
        <v>0</v>
      </c>
      <c r="AV58" s="59">
        <f t="shared" si="145"/>
        <v>0</v>
      </c>
      <c r="AW58" s="59">
        <f t="shared" si="145"/>
        <v>0</v>
      </c>
      <c r="AX58" s="59">
        <f t="shared" si="145"/>
        <v>0</v>
      </c>
      <c r="AY58" s="59">
        <f t="shared" si="145"/>
        <v>0</v>
      </c>
      <c r="AZ58" s="59">
        <f t="shared" si="145"/>
        <v>0</v>
      </c>
      <c r="BA58" s="59">
        <f t="shared" si="145"/>
        <v>0</v>
      </c>
      <c r="BB58" s="59">
        <f t="shared" si="145"/>
        <v>0</v>
      </c>
      <c r="BC58" s="59">
        <f t="shared" si="145"/>
        <v>0</v>
      </c>
      <c r="BE58" s="23"/>
      <c r="BF58" s="2"/>
    </row>
    <row r="59" spans="1:59" ht="63" x14ac:dyDescent="0.25">
      <c r="A59" s="43" t="s">
        <v>165</v>
      </c>
      <c r="B59" s="81" t="s">
        <v>174</v>
      </c>
      <c r="C59" s="65" t="s">
        <v>205</v>
      </c>
      <c r="D59" s="60">
        <v>0</v>
      </c>
      <c r="E59" s="60">
        <f t="shared" ref="E59:E84" si="146">J59+O59+T59+Y59</f>
        <v>22.01082954</v>
      </c>
      <c r="F59" s="60">
        <f t="shared" ref="F59:F84" si="147">K59+P59+U59+Z59</f>
        <v>1.6666673999999999</v>
      </c>
      <c r="G59" s="60">
        <f t="shared" ref="G59:G84" si="148">L59+Q59+V59+AA59</f>
        <v>20.344162139999998</v>
      </c>
      <c r="H59" s="60">
        <f t="shared" ref="H59:H84" si="149">M59+R59+W59+AB59</f>
        <v>0</v>
      </c>
      <c r="I59" s="60">
        <f t="shared" ref="I59:I84" si="150">N59+S59+X59+AC59</f>
        <v>0</v>
      </c>
      <c r="J59" s="60">
        <f t="shared" ref="J59:J84" si="151">SUM(K59:N59)</f>
        <v>22.01082954</v>
      </c>
      <c r="K59" s="60">
        <v>1.6666673999999999</v>
      </c>
      <c r="L59" s="60">
        <v>20.344162139999998</v>
      </c>
      <c r="M59" s="60">
        <v>0</v>
      </c>
      <c r="N59" s="63">
        <v>0</v>
      </c>
      <c r="O59" s="60">
        <f t="shared" ref="O59:O84" si="152">SUM(P59:S59)</f>
        <v>0</v>
      </c>
      <c r="P59" s="60">
        <v>0</v>
      </c>
      <c r="Q59" s="60">
        <v>0</v>
      </c>
      <c r="R59" s="60">
        <v>0</v>
      </c>
      <c r="S59" s="60">
        <v>0</v>
      </c>
      <c r="T59" s="60">
        <f t="shared" ref="T59:T84" si="153">SUM(U59:X59)</f>
        <v>0</v>
      </c>
      <c r="U59" s="60">
        <v>0</v>
      </c>
      <c r="V59" s="60">
        <v>0</v>
      </c>
      <c r="W59" s="60">
        <v>0</v>
      </c>
      <c r="X59" s="60">
        <v>0</v>
      </c>
      <c r="Y59" s="60">
        <f t="shared" ref="Y59:Y84" si="154">SUM(Z59:AC59)</f>
        <v>0</v>
      </c>
      <c r="Z59" s="60">
        <v>0</v>
      </c>
      <c r="AA59" s="60">
        <v>0</v>
      </c>
      <c r="AB59" s="60">
        <v>0</v>
      </c>
      <c r="AC59" s="60">
        <v>0</v>
      </c>
      <c r="AD59" s="60">
        <v>0</v>
      </c>
      <c r="AE59" s="60">
        <f t="shared" ref="AE59:AE84" si="155">AJ59+AO59+AT59+AY59</f>
        <v>0</v>
      </c>
      <c r="AF59" s="60">
        <f t="shared" ref="AF59:AF84" si="156">AK59+AP59+AU59+AZ59</f>
        <v>0</v>
      </c>
      <c r="AG59" s="60">
        <f t="shared" ref="AG59:AG84" si="157">AL59+AQ59+AV59+BA59</f>
        <v>0</v>
      </c>
      <c r="AH59" s="60">
        <f t="shared" ref="AH59:AH84" si="158">AM59+AR59+AW59+BB59</f>
        <v>0</v>
      </c>
      <c r="AI59" s="60">
        <f t="shared" ref="AI59:AI84" si="159">AN59+AS59+AX59+BC59</f>
        <v>0</v>
      </c>
      <c r="AJ59" s="60">
        <f t="shared" ref="AJ59:AJ84" si="160">SUM(AK59:AN59)</f>
        <v>0</v>
      </c>
      <c r="AK59" s="60">
        <v>0</v>
      </c>
      <c r="AL59" s="60">
        <v>0</v>
      </c>
      <c r="AM59" s="60">
        <v>0</v>
      </c>
      <c r="AN59" s="60">
        <v>0</v>
      </c>
      <c r="AO59" s="60">
        <f t="shared" ref="AO59:AO84" si="161">SUM(AP59:AS59)</f>
        <v>0</v>
      </c>
      <c r="AP59" s="60">
        <v>0</v>
      </c>
      <c r="AQ59" s="60">
        <v>0</v>
      </c>
      <c r="AR59" s="60">
        <v>0</v>
      </c>
      <c r="AS59" s="60">
        <v>0</v>
      </c>
      <c r="AT59" s="60">
        <f t="shared" ref="AT59:AT84" si="162">SUM(AU59:AX59)</f>
        <v>0</v>
      </c>
      <c r="AU59" s="60">
        <v>0</v>
      </c>
      <c r="AV59" s="60">
        <v>0</v>
      </c>
      <c r="AW59" s="60">
        <v>0</v>
      </c>
      <c r="AX59" s="60">
        <v>0</v>
      </c>
      <c r="AY59" s="60">
        <f t="shared" ref="AY59:AY84" si="163">SUM(AZ59:BC59)</f>
        <v>0</v>
      </c>
      <c r="AZ59" s="60">
        <v>0</v>
      </c>
      <c r="BA59" s="60">
        <v>0</v>
      </c>
      <c r="BB59" s="60">
        <v>0</v>
      </c>
      <c r="BC59" s="60">
        <v>0</v>
      </c>
      <c r="BE59" s="23"/>
      <c r="BF59" s="70"/>
      <c r="BG59" s="24"/>
    </row>
    <row r="60" spans="1:59" ht="63" x14ac:dyDescent="0.25">
      <c r="A60" s="43" t="s">
        <v>165</v>
      </c>
      <c r="B60" s="81" t="s">
        <v>175</v>
      </c>
      <c r="C60" s="65" t="s">
        <v>206</v>
      </c>
      <c r="D60" s="60">
        <v>0</v>
      </c>
      <c r="E60" s="60">
        <f t="shared" si="146"/>
        <v>10.206566609999999</v>
      </c>
      <c r="F60" s="60">
        <f t="shared" si="147"/>
        <v>2.6303999999999998</v>
      </c>
      <c r="G60" s="60">
        <f t="shared" si="148"/>
        <v>7.5761666099999996</v>
      </c>
      <c r="H60" s="60">
        <f t="shared" si="149"/>
        <v>0</v>
      </c>
      <c r="I60" s="60">
        <f t="shared" si="150"/>
        <v>0</v>
      </c>
      <c r="J60" s="60">
        <f t="shared" si="151"/>
        <v>10.206566609999999</v>
      </c>
      <c r="K60" s="60">
        <v>2.6303999999999998</v>
      </c>
      <c r="L60" s="60">
        <v>7.5761666099999996</v>
      </c>
      <c r="M60" s="60">
        <v>0</v>
      </c>
      <c r="N60" s="63">
        <v>0</v>
      </c>
      <c r="O60" s="60">
        <f t="shared" si="152"/>
        <v>0</v>
      </c>
      <c r="P60" s="60">
        <v>0</v>
      </c>
      <c r="Q60" s="60">
        <v>0</v>
      </c>
      <c r="R60" s="60">
        <v>0</v>
      </c>
      <c r="S60" s="60">
        <v>0</v>
      </c>
      <c r="T60" s="60">
        <f t="shared" si="153"/>
        <v>0</v>
      </c>
      <c r="U60" s="60">
        <v>0</v>
      </c>
      <c r="V60" s="60">
        <v>0</v>
      </c>
      <c r="W60" s="60">
        <v>0</v>
      </c>
      <c r="X60" s="60">
        <v>0</v>
      </c>
      <c r="Y60" s="60">
        <f t="shared" si="154"/>
        <v>0</v>
      </c>
      <c r="Z60" s="60">
        <v>0</v>
      </c>
      <c r="AA60" s="60">
        <v>0</v>
      </c>
      <c r="AB60" s="60">
        <v>0</v>
      </c>
      <c r="AC60" s="60">
        <v>0</v>
      </c>
      <c r="AD60" s="60">
        <v>0</v>
      </c>
      <c r="AE60" s="60">
        <f t="shared" si="155"/>
        <v>0</v>
      </c>
      <c r="AF60" s="60">
        <f t="shared" si="156"/>
        <v>0</v>
      </c>
      <c r="AG60" s="60">
        <f t="shared" si="157"/>
        <v>0</v>
      </c>
      <c r="AH60" s="60">
        <f t="shared" si="158"/>
        <v>0</v>
      </c>
      <c r="AI60" s="60">
        <f t="shared" si="159"/>
        <v>0</v>
      </c>
      <c r="AJ60" s="60">
        <f t="shared" si="160"/>
        <v>0</v>
      </c>
      <c r="AK60" s="60">
        <v>0</v>
      </c>
      <c r="AL60" s="60">
        <v>0</v>
      </c>
      <c r="AM60" s="60">
        <v>0</v>
      </c>
      <c r="AN60" s="60">
        <v>0</v>
      </c>
      <c r="AO60" s="60">
        <f t="shared" si="161"/>
        <v>0</v>
      </c>
      <c r="AP60" s="60">
        <v>0</v>
      </c>
      <c r="AQ60" s="60">
        <v>0</v>
      </c>
      <c r="AR60" s="60">
        <v>0</v>
      </c>
      <c r="AS60" s="60">
        <v>0</v>
      </c>
      <c r="AT60" s="60">
        <f t="shared" si="162"/>
        <v>0</v>
      </c>
      <c r="AU60" s="60">
        <v>0</v>
      </c>
      <c r="AV60" s="60">
        <v>0</v>
      </c>
      <c r="AW60" s="60">
        <v>0</v>
      </c>
      <c r="AX60" s="60">
        <v>0</v>
      </c>
      <c r="AY60" s="60">
        <f t="shared" si="163"/>
        <v>0</v>
      </c>
      <c r="AZ60" s="60">
        <v>0</v>
      </c>
      <c r="BA60" s="60">
        <v>0</v>
      </c>
      <c r="BB60" s="60">
        <v>0</v>
      </c>
      <c r="BC60" s="60">
        <v>0</v>
      </c>
      <c r="BE60" s="23"/>
      <c r="BF60" s="70"/>
      <c r="BG60" s="24"/>
    </row>
    <row r="61" spans="1:59" ht="110.25" x14ac:dyDescent="0.25">
      <c r="A61" s="43" t="s">
        <v>165</v>
      </c>
      <c r="B61" s="81" t="s">
        <v>173</v>
      </c>
      <c r="C61" s="65" t="s">
        <v>207</v>
      </c>
      <c r="D61" s="60">
        <v>0</v>
      </c>
      <c r="E61" s="60">
        <f t="shared" si="146"/>
        <v>0</v>
      </c>
      <c r="F61" s="60">
        <f t="shared" si="147"/>
        <v>0</v>
      </c>
      <c r="G61" s="60">
        <f t="shared" si="148"/>
        <v>0</v>
      </c>
      <c r="H61" s="60">
        <f t="shared" si="149"/>
        <v>0</v>
      </c>
      <c r="I61" s="60">
        <f t="shared" si="150"/>
        <v>0</v>
      </c>
      <c r="J61" s="60">
        <f t="shared" si="151"/>
        <v>0</v>
      </c>
      <c r="K61" s="60">
        <v>0</v>
      </c>
      <c r="L61" s="60">
        <v>0</v>
      </c>
      <c r="M61" s="60">
        <v>0</v>
      </c>
      <c r="N61" s="63">
        <v>0</v>
      </c>
      <c r="O61" s="60">
        <f t="shared" si="152"/>
        <v>0</v>
      </c>
      <c r="P61" s="60">
        <v>0</v>
      </c>
      <c r="Q61" s="60">
        <v>0</v>
      </c>
      <c r="R61" s="60">
        <v>0</v>
      </c>
      <c r="S61" s="60">
        <v>0</v>
      </c>
      <c r="T61" s="60">
        <f t="shared" si="153"/>
        <v>0</v>
      </c>
      <c r="U61" s="60">
        <v>0</v>
      </c>
      <c r="V61" s="60">
        <v>0</v>
      </c>
      <c r="W61" s="60">
        <v>0</v>
      </c>
      <c r="X61" s="60">
        <v>0</v>
      </c>
      <c r="Y61" s="60">
        <f t="shared" si="154"/>
        <v>0</v>
      </c>
      <c r="Z61" s="60">
        <v>0</v>
      </c>
      <c r="AA61" s="60">
        <v>0</v>
      </c>
      <c r="AB61" s="60">
        <v>0</v>
      </c>
      <c r="AC61" s="60">
        <v>0</v>
      </c>
      <c r="AD61" s="60">
        <v>0</v>
      </c>
      <c r="AE61" s="60">
        <f t="shared" si="155"/>
        <v>0</v>
      </c>
      <c r="AF61" s="60">
        <f t="shared" si="156"/>
        <v>0</v>
      </c>
      <c r="AG61" s="60">
        <f t="shared" si="157"/>
        <v>0</v>
      </c>
      <c r="AH61" s="60">
        <f t="shared" si="158"/>
        <v>0</v>
      </c>
      <c r="AI61" s="60">
        <f t="shared" si="159"/>
        <v>0</v>
      </c>
      <c r="AJ61" s="60">
        <f t="shared" si="160"/>
        <v>0</v>
      </c>
      <c r="AK61" s="60">
        <v>0</v>
      </c>
      <c r="AL61" s="60">
        <v>0</v>
      </c>
      <c r="AM61" s="60">
        <v>0</v>
      </c>
      <c r="AN61" s="60">
        <v>0</v>
      </c>
      <c r="AO61" s="60">
        <f t="shared" si="161"/>
        <v>0</v>
      </c>
      <c r="AP61" s="60">
        <v>0</v>
      </c>
      <c r="AQ61" s="60">
        <v>0</v>
      </c>
      <c r="AR61" s="60">
        <v>0</v>
      </c>
      <c r="AS61" s="60">
        <v>0</v>
      </c>
      <c r="AT61" s="60">
        <f t="shared" si="162"/>
        <v>0</v>
      </c>
      <c r="AU61" s="60">
        <v>0</v>
      </c>
      <c r="AV61" s="60">
        <v>0</v>
      </c>
      <c r="AW61" s="60">
        <v>0</v>
      </c>
      <c r="AX61" s="60">
        <v>0</v>
      </c>
      <c r="AY61" s="60">
        <f t="shared" si="163"/>
        <v>0</v>
      </c>
      <c r="AZ61" s="60">
        <v>0</v>
      </c>
      <c r="BA61" s="60">
        <v>0</v>
      </c>
      <c r="BB61" s="60">
        <v>0</v>
      </c>
      <c r="BC61" s="60">
        <v>0</v>
      </c>
      <c r="BE61" s="23"/>
      <c r="BF61" s="2"/>
    </row>
    <row r="62" spans="1:59" ht="63" x14ac:dyDescent="0.25">
      <c r="A62" s="43" t="s">
        <v>165</v>
      </c>
      <c r="B62" s="81" t="s">
        <v>188</v>
      </c>
      <c r="C62" s="65" t="s">
        <v>208</v>
      </c>
      <c r="D62" s="60">
        <v>0</v>
      </c>
      <c r="E62" s="60">
        <f t="shared" si="146"/>
        <v>17.255244260000001</v>
      </c>
      <c r="F62" s="60">
        <f t="shared" si="147"/>
        <v>8.9095140000000003E-2</v>
      </c>
      <c r="G62" s="60">
        <f t="shared" si="148"/>
        <v>7.2061491200000001</v>
      </c>
      <c r="H62" s="60">
        <f t="shared" si="149"/>
        <v>9.9600000000000009</v>
      </c>
      <c r="I62" s="60">
        <f t="shared" si="150"/>
        <v>0</v>
      </c>
      <c r="J62" s="60">
        <f t="shared" si="151"/>
        <v>7.2952442600000005</v>
      </c>
      <c r="K62" s="60">
        <v>8.9095140000000003E-2</v>
      </c>
      <c r="L62" s="60">
        <v>7.2061491200000001</v>
      </c>
      <c r="M62" s="60">
        <v>0</v>
      </c>
      <c r="N62" s="63">
        <v>0</v>
      </c>
      <c r="O62" s="60">
        <f t="shared" si="152"/>
        <v>9.9600000000000009</v>
      </c>
      <c r="P62" s="60">
        <v>0</v>
      </c>
      <c r="Q62" s="60">
        <v>0</v>
      </c>
      <c r="R62" s="60">
        <v>9.9600000000000009</v>
      </c>
      <c r="S62" s="60">
        <v>0</v>
      </c>
      <c r="T62" s="60">
        <f t="shared" si="153"/>
        <v>0</v>
      </c>
      <c r="U62" s="60">
        <v>0</v>
      </c>
      <c r="V62" s="60">
        <v>0</v>
      </c>
      <c r="W62" s="60">
        <v>0</v>
      </c>
      <c r="X62" s="60">
        <v>0</v>
      </c>
      <c r="Y62" s="60">
        <f t="shared" si="154"/>
        <v>0</v>
      </c>
      <c r="Z62" s="60">
        <v>0</v>
      </c>
      <c r="AA62" s="60">
        <v>0</v>
      </c>
      <c r="AB62" s="60">
        <v>0</v>
      </c>
      <c r="AC62" s="60">
        <v>0</v>
      </c>
      <c r="AD62" s="60">
        <v>0</v>
      </c>
      <c r="AE62" s="60">
        <f t="shared" si="155"/>
        <v>0</v>
      </c>
      <c r="AF62" s="60">
        <f t="shared" si="156"/>
        <v>0</v>
      </c>
      <c r="AG62" s="60">
        <f t="shared" si="157"/>
        <v>0</v>
      </c>
      <c r="AH62" s="60">
        <f t="shared" si="158"/>
        <v>0</v>
      </c>
      <c r="AI62" s="60">
        <f t="shared" si="159"/>
        <v>0</v>
      </c>
      <c r="AJ62" s="60">
        <f t="shared" si="160"/>
        <v>0</v>
      </c>
      <c r="AK62" s="60">
        <v>0</v>
      </c>
      <c r="AL62" s="60">
        <v>0</v>
      </c>
      <c r="AM62" s="60">
        <v>0</v>
      </c>
      <c r="AN62" s="60">
        <v>0</v>
      </c>
      <c r="AO62" s="60">
        <f t="shared" si="161"/>
        <v>0</v>
      </c>
      <c r="AP62" s="60">
        <v>0</v>
      </c>
      <c r="AQ62" s="60">
        <v>0</v>
      </c>
      <c r="AR62" s="60">
        <v>0</v>
      </c>
      <c r="AS62" s="60">
        <v>0</v>
      </c>
      <c r="AT62" s="60">
        <f t="shared" si="162"/>
        <v>0</v>
      </c>
      <c r="AU62" s="60">
        <v>0</v>
      </c>
      <c r="AV62" s="60">
        <v>0</v>
      </c>
      <c r="AW62" s="60">
        <v>0</v>
      </c>
      <c r="AX62" s="60">
        <v>0</v>
      </c>
      <c r="AY62" s="60">
        <f t="shared" si="163"/>
        <v>0</v>
      </c>
      <c r="AZ62" s="60">
        <v>0</v>
      </c>
      <c r="BA62" s="60">
        <v>0</v>
      </c>
      <c r="BB62" s="60">
        <v>0</v>
      </c>
      <c r="BC62" s="60">
        <v>0</v>
      </c>
      <c r="BE62" s="23"/>
      <c r="BF62" s="70"/>
      <c r="BG62" s="24"/>
    </row>
    <row r="63" spans="1:59" ht="63" x14ac:dyDescent="0.25">
      <c r="A63" s="43" t="s">
        <v>165</v>
      </c>
      <c r="B63" s="81" t="s">
        <v>166</v>
      </c>
      <c r="C63" s="65" t="s">
        <v>209</v>
      </c>
      <c r="D63" s="60">
        <v>0</v>
      </c>
      <c r="E63" s="60">
        <f t="shared" si="146"/>
        <v>9.4337552899999988</v>
      </c>
      <c r="F63" s="60">
        <f t="shared" si="147"/>
        <v>0</v>
      </c>
      <c r="G63" s="60">
        <f t="shared" si="148"/>
        <v>9.4337552899999988</v>
      </c>
      <c r="H63" s="60">
        <f t="shared" si="149"/>
        <v>0</v>
      </c>
      <c r="I63" s="60">
        <f t="shared" si="150"/>
        <v>0</v>
      </c>
      <c r="J63" s="60">
        <f t="shared" si="151"/>
        <v>9.4337552899999988</v>
      </c>
      <c r="K63" s="60">
        <v>0</v>
      </c>
      <c r="L63" s="60">
        <v>9.4337552899999988</v>
      </c>
      <c r="M63" s="60">
        <v>0</v>
      </c>
      <c r="N63" s="63">
        <v>0</v>
      </c>
      <c r="O63" s="60">
        <f t="shared" si="152"/>
        <v>0</v>
      </c>
      <c r="P63" s="60">
        <v>0</v>
      </c>
      <c r="Q63" s="60">
        <v>0</v>
      </c>
      <c r="R63" s="60">
        <v>0</v>
      </c>
      <c r="S63" s="60">
        <v>0</v>
      </c>
      <c r="T63" s="60">
        <f t="shared" si="153"/>
        <v>0</v>
      </c>
      <c r="U63" s="60">
        <v>0</v>
      </c>
      <c r="V63" s="60">
        <v>0</v>
      </c>
      <c r="W63" s="60">
        <v>0</v>
      </c>
      <c r="X63" s="60">
        <v>0</v>
      </c>
      <c r="Y63" s="60">
        <f t="shared" si="154"/>
        <v>0</v>
      </c>
      <c r="Z63" s="60">
        <v>0</v>
      </c>
      <c r="AA63" s="60">
        <v>0</v>
      </c>
      <c r="AB63" s="60">
        <v>0</v>
      </c>
      <c r="AC63" s="60">
        <v>0</v>
      </c>
      <c r="AD63" s="60">
        <v>0</v>
      </c>
      <c r="AE63" s="60">
        <f t="shared" si="155"/>
        <v>0</v>
      </c>
      <c r="AF63" s="60">
        <f t="shared" si="156"/>
        <v>0</v>
      </c>
      <c r="AG63" s="60">
        <f t="shared" si="157"/>
        <v>0</v>
      </c>
      <c r="AH63" s="60">
        <f t="shared" si="158"/>
        <v>0</v>
      </c>
      <c r="AI63" s="60">
        <f t="shared" si="159"/>
        <v>0</v>
      </c>
      <c r="AJ63" s="60">
        <f t="shared" si="160"/>
        <v>0</v>
      </c>
      <c r="AK63" s="60">
        <v>0</v>
      </c>
      <c r="AL63" s="60">
        <v>0</v>
      </c>
      <c r="AM63" s="60">
        <v>0</v>
      </c>
      <c r="AN63" s="60">
        <v>0</v>
      </c>
      <c r="AO63" s="60">
        <f t="shared" si="161"/>
        <v>0</v>
      </c>
      <c r="AP63" s="60">
        <v>0</v>
      </c>
      <c r="AQ63" s="60">
        <v>0</v>
      </c>
      <c r="AR63" s="60">
        <v>0</v>
      </c>
      <c r="AS63" s="60">
        <v>0</v>
      </c>
      <c r="AT63" s="60">
        <f t="shared" si="162"/>
        <v>0</v>
      </c>
      <c r="AU63" s="60">
        <v>0</v>
      </c>
      <c r="AV63" s="60">
        <v>0</v>
      </c>
      <c r="AW63" s="60">
        <v>0</v>
      </c>
      <c r="AX63" s="60">
        <v>0</v>
      </c>
      <c r="AY63" s="60">
        <f t="shared" si="163"/>
        <v>0</v>
      </c>
      <c r="AZ63" s="60">
        <v>0</v>
      </c>
      <c r="BA63" s="60">
        <v>0</v>
      </c>
      <c r="BB63" s="60">
        <v>0</v>
      </c>
      <c r="BC63" s="60">
        <v>0</v>
      </c>
      <c r="BE63" s="23"/>
      <c r="BF63" s="70"/>
      <c r="BG63" s="24"/>
    </row>
    <row r="64" spans="1:59" ht="78.75" x14ac:dyDescent="0.25">
      <c r="A64" s="43" t="s">
        <v>165</v>
      </c>
      <c r="B64" s="81" t="s">
        <v>167</v>
      </c>
      <c r="C64" s="65" t="s">
        <v>210</v>
      </c>
      <c r="D64" s="60">
        <v>0</v>
      </c>
      <c r="E64" s="60">
        <f t="shared" si="146"/>
        <v>0</v>
      </c>
      <c r="F64" s="60">
        <f t="shared" si="147"/>
        <v>0</v>
      </c>
      <c r="G64" s="60">
        <f t="shared" si="148"/>
        <v>0</v>
      </c>
      <c r="H64" s="60">
        <f t="shared" si="149"/>
        <v>0</v>
      </c>
      <c r="I64" s="60">
        <f t="shared" si="150"/>
        <v>0</v>
      </c>
      <c r="J64" s="60">
        <f t="shared" si="151"/>
        <v>0</v>
      </c>
      <c r="K64" s="60">
        <v>0</v>
      </c>
      <c r="L64" s="60">
        <v>0</v>
      </c>
      <c r="M64" s="60">
        <v>0</v>
      </c>
      <c r="N64" s="63">
        <v>0</v>
      </c>
      <c r="O64" s="60">
        <f t="shared" si="152"/>
        <v>0</v>
      </c>
      <c r="P64" s="60">
        <v>0</v>
      </c>
      <c r="Q64" s="60">
        <v>0</v>
      </c>
      <c r="R64" s="60">
        <v>0</v>
      </c>
      <c r="S64" s="60">
        <v>0</v>
      </c>
      <c r="T64" s="60">
        <f t="shared" si="153"/>
        <v>0</v>
      </c>
      <c r="U64" s="60">
        <v>0</v>
      </c>
      <c r="V64" s="60">
        <v>0</v>
      </c>
      <c r="W64" s="60">
        <v>0</v>
      </c>
      <c r="X64" s="60">
        <v>0</v>
      </c>
      <c r="Y64" s="60">
        <f t="shared" si="154"/>
        <v>0</v>
      </c>
      <c r="Z64" s="60">
        <v>0</v>
      </c>
      <c r="AA64" s="60">
        <v>0</v>
      </c>
      <c r="AB64" s="60">
        <v>0</v>
      </c>
      <c r="AC64" s="60">
        <v>0</v>
      </c>
      <c r="AD64" s="60">
        <v>0</v>
      </c>
      <c r="AE64" s="60">
        <f t="shared" si="155"/>
        <v>0</v>
      </c>
      <c r="AF64" s="60">
        <f t="shared" si="156"/>
        <v>0</v>
      </c>
      <c r="AG64" s="60">
        <f t="shared" si="157"/>
        <v>0</v>
      </c>
      <c r="AH64" s="60">
        <f t="shared" si="158"/>
        <v>0</v>
      </c>
      <c r="AI64" s="60">
        <f t="shared" si="159"/>
        <v>0</v>
      </c>
      <c r="AJ64" s="60">
        <f t="shared" si="160"/>
        <v>0</v>
      </c>
      <c r="AK64" s="60">
        <v>0</v>
      </c>
      <c r="AL64" s="60">
        <v>0</v>
      </c>
      <c r="AM64" s="60">
        <v>0</v>
      </c>
      <c r="AN64" s="60">
        <v>0</v>
      </c>
      <c r="AO64" s="60">
        <f t="shared" si="161"/>
        <v>0</v>
      </c>
      <c r="AP64" s="60">
        <v>0</v>
      </c>
      <c r="AQ64" s="60">
        <v>0</v>
      </c>
      <c r="AR64" s="60">
        <v>0</v>
      </c>
      <c r="AS64" s="60">
        <v>0</v>
      </c>
      <c r="AT64" s="60">
        <f t="shared" si="162"/>
        <v>0</v>
      </c>
      <c r="AU64" s="60">
        <v>0</v>
      </c>
      <c r="AV64" s="60">
        <v>0</v>
      </c>
      <c r="AW64" s="60">
        <v>0</v>
      </c>
      <c r="AX64" s="60">
        <v>0</v>
      </c>
      <c r="AY64" s="60">
        <f t="shared" si="163"/>
        <v>0</v>
      </c>
      <c r="AZ64" s="60">
        <v>0</v>
      </c>
      <c r="BA64" s="60">
        <v>0</v>
      </c>
      <c r="BB64" s="60">
        <v>0</v>
      </c>
      <c r="BC64" s="60">
        <v>0</v>
      </c>
      <c r="BE64" s="23"/>
      <c r="BF64" s="2"/>
    </row>
    <row r="65" spans="1:59" ht="47.25" x14ac:dyDescent="0.25">
      <c r="A65" s="43" t="s">
        <v>165</v>
      </c>
      <c r="B65" s="81" t="s">
        <v>176</v>
      </c>
      <c r="C65" s="65" t="s">
        <v>211</v>
      </c>
      <c r="D65" s="60">
        <v>0</v>
      </c>
      <c r="E65" s="60">
        <f t="shared" si="146"/>
        <v>0</v>
      </c>
      <c r="F65" s="60">
        <f t="shared" si="147"/>
        <v>0</v>
      </c>
      <c r="G65" s="60">
        <f t="shared" si="148"/>
        <v>0</v>
      </c>
      <c r="H65" s="60">
        <f t="shared" si="149"/>
        <v>0</v>
      </c>
      <c r="I65" s="60">
        <f t="shared" si="150"/>
        <v>0</v>
      </c>
      <c r="J65" s="60">
        <f t="shared" si="151"/>
        <v>0</v>
      </c>
      <c r="K65" s="60">
        <v>0</v>
      </c>
      <c r="L65" s="60">
        <v>0</v>
      </c>
      <c r="M65" s="60">
        <v>0</v>
      </c>
      <c r="N65" s="63">
        <v>0</v>
      </c>
      <c r="O65" s="60">
        <f t="shared" si="152"/>
        <v>0</v>
      </c>
      <c r="P65" s="60">
        <v>0</v>
      </c>
      <c r="Q65" s="60">
        <v>0</v>
      </c>
      <c r="R65" s="60">
        <v>0</v>
      </c>
      <c r="S65" s="60">
        <v>0</v>
      </c>
      <c r="T65" s="60">
        <f t="shared" si="153"/>
        <v>0</v>
      </c>
      <c r="U65" s="60">
        <v>0</v>
      </c>
      <c r="V65" s="60">
        <v>0</v>
      </c>
      <c r="W65" s="60">
        <v>0</v>
      </c>
      <c r="X65" s="60">
        <v>0</v>
      </c>
      <c r="Y65" s="60">
        <f t="shared" si="154"/>
        <v>0</v>
      </c>
      <c r="Z65" s="60">
        <v>0</v>
      </c>
      <c r="AA65" s="60">
        <v>0</v>
      </c>
      <c r="AB65" s="60">
        <v>0</v>
      </c>
      <c r="AC65" s="60">
        <v>0</v>
      </c>
      <c r="AD65" s="60">
        <v>0</v>
      </c>
      <c r="AE65" s="60">
        <f t="shared" si="155"/>
        <v>0</v>
      </c>
      <c r="AF65" s="60">
        <f t="shared" si="156"/>
        <v>0</v>
      </c>
      <c r="AG65" s="60">
        <f t="shared" si="157"/>
        <v>0</v>
      </c>
      <c r="AH65" s="60">
        <f t="shared" si="158"/>
        <v>0</v>
      </c>
      <c r="AI65" s="60">
        <f t="shared" si="159"/>
        <v>0</v>
      </c>
      <c r="AJ65" s="60">
        <f t="shared" si="160"/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f t="shared" si="161"/>
        <v>0</v>
      </c>
      <c r="AP65" s="60">
        <v>0</v>
      </c>
      <c r="AQ65" s="60">
        <v>0</v>
      </c>
      <c r="AR65" s="60">
        <v>0</v>
      </c>
      <c r="AS65" s="60">
        <v>0</v>
      </c>
      <c r="AT65" s="60">
        <f t="shared" si="162"/>
        <v>0</v>
      </c>
      <c r="AU65" s="60">
        <v>0</v>
      </c>
      <c r="AV65" s="60">
        <v>0</v>
      </c>
      <c r="AW65" s="60">
        <v>0</v>
      </c>
      <c r="AX65" s="60">
        <v>0</v>
      </c>
      <c r="AY65" s="60">
        <f t="shared" si="163"/>
        <v>0</v>
      </c>
      <c r="AZ65" s="60">
        <v>0</v>
      </c>
      <c r="BA65" s="60">
        <v>0</v>
      </c>
      <c r="BB65" s="60">
        <v>0</v>
      </c>
      <c r="BC65" s="60">
        <v>0</v>
      </c>
      <c r="BE65" s="23"/>
      <c r="BF65" s="2"/>
    </row>
    <row r="66" spans="1:59" ht="63" x14ac:dyDescent="0.25">
      <c r="A66" s="43" t="s">
        <v>165</v>
      </c>
      <c r="B66" s="81" t="s">
        <v>189</v>
      </c>
      <c r="C66" s="65" t="s">
        <v>212</v>
      </c>
      <c r="D66" s="60">
        <v>0</v>
      </c>
      <c r="E66" s="60">
        <f t="shared" si="146"/>
        <v>5.1271803500000006</v>
      </c>
      <c r="F66" s="60">
        <f t="shared" si="147"/>
        <v>0</v>
      </c>
      <c r="G66" s="60">
        <f t="shared" si="148"/>
        <v>5.1271803500000006</v>
      </c>
      <c r="H66" s="60">
        <f t="shared" si="149"/>
        <v>0</v>
      </c>
      <c r="I66" s="60">
        <f t="shared" si="150"/>
        <v>0</v>
      </c>
      <c r="J66" s="60">
        <f t="shared" si="151"/>
        <v>5.1271803500000006</v>
      </c>
      <c r="K66" s="60">
        <v>0</v>
      </c>
      <c r="L66" s="60">
        <v>5.1271803500000006</v>
      </c>
      <c r="M66" s="60">
        <v>0</v>
      </c>
      <c r="N66" s="63">
        <v>0</v>
      </c>
      <c r="O66" s="60">
        <f t="shared" si="152"/>
        <v>0</v>
      </c>
      <c r="P66" s="60">
        <v>0</v>
      </c>
      <c r="Q66" s="60">
        <v>0</v>
      </c>
      <c r="R66" s="60">
        <v>0</v>
      </c>
      <c r="S66" s="60">
        <v>0</v>
      </c>
      <c r="T66" s="60">
        <f t="shared" si="153"/>
        <v>0</v>
      </c>
      <c r="U66" s="60">
        <v>0</v>
      </c>
      <c r="V66" s="60">
        <v>0</v>
      </c>
      <c r="W66" s="60">
        <v>0</v>
      </c>
      <c r="X66" s="60">
        <v>0</v>
      </c>
      <c r="Y66" s="60">
        <f t="shared" si="154"/>
        <v>0</v>
      </c>
      <c r="Z66" s="60">
        <v>0</v>
      </c>
      <c r="AA66" s="60">
        <v>0</v>
      </c>
      <c r="AB66" s="60">
        <v>0</v>
      </c>
      <c r="AC66" s="60">
        <v>0</v>
      </c>
      <c r="AD66" s="60">
        <v>0</v>
      </c>
      <c r="AE66" s="60">
        <f t="shared" si="155"/>
        <v>0</v>
      </c>
      <c r="AF66" s="60">
        <f t="shared" si="156"/>
        <v>0</v>
      </c>
      <c r="AG66" s="60">
        <f t="shared" si="157"/>
        <v>0</v>
      </c>
      <c r="AH66" s="60">
        <f t="shared" si="158"/>
        <v>0</v>
      </c>
      <c r="AI66" s="60">
        <f t="shared" si="159"/>
        <v>0</v>
      </c>
      <c r="AJ66" s="60">
        <f t="shared" si="160"/>
        <v>0</v>
      </c>
      <c r="AK66" s="60">
        <v>0</v>
      </c>
      <c r="AL66" s="60">
        <v>0</v>
      </c>
      <c r="AM66" s="60">
        <v>0</v>
      </c>
      <c r="AN66" s="60">
        <v>0</v>
      </c>
      <c r="AO66" s="60">
        <f t="shared" si="161"/>
        <v>0</v>
      </c>
      <c r="AP66" s="60">
        <v>0</v>
      </c>
      <c r="AQ66" s="60">
        <v>0</v>
      </c>
      <c r="AR66" s="60">
        <v>0</v>
      </c>
      <c r="AS66" s="60">
        <v>0</v>
      </c>
      <c r="AT66" s="60">
        <f t="shared" si="162"/>
        <v>0</v>
      </c>
      <c r="AU66" s="60">
        <v>0</v>
      </c>
      <c r="AV66" s="60">
        <v>0</v>
      </c>
      <c r="AW66" s="60">
        <v>0</v>
      </c>
      <c r="AX66" s="60">
        <v>0</v>
      </c>
      <c r="AY66" s="60">
        <f t="shared" si="163"/>
        <v>0</v>
      </c>
      <c r="AZ66" s="60">
        <v>0</v>
      </c>
      <c r="BA66" s="60">
        <v>0</v>
      </c>
      <c r="BB66" s="60">
        <v>0</v>
      </c>
      <c r="BC66" s="60">
        <v>0</v>
      </c>
      <c r="BE66" s="23"/>
      <c r="BF66" s="70"/>
      <c r="BG66" s="24"/>
    </row>
    <row r="67" spans="1:59" ht="47.25" x14ac:dyDescent="0.25">
      <c r="A67" s="43" t="s">
        <v>165</v>
      </c>
      <c r="B67" s="81" t="s">
        <v>213</v>
      </c>
      <c r="C67" s="65" t="s">
        <v>214</v>
      </c>
      <c r="D67" s="60">
        <v>0</v>
      </c>
      <c r="E67" s="60">
        <f t="shared" si="146"/>
        <v>0.87432535</v>
      </c>
      <c r="F67" s="60">
        <f t="shared" si="147"/>
        <v>6.4740000000000006E-3</v>
      </c>
      <c r="G67" s="60">
        <f t="shared" si="148"/>
        <v>0</v>
      </c>
      <c r="H67" s="60">
        <f t="shared" si="149"/>
        <v>0.86785135000000002</v>
      </c>
      <c r="I67" s="60">
        <f t="shared" si="150"/>
        <v>0</v>
      </c>
      <c r="J67" s="60">
        <f t="shared" si="151"/>
        <v>8.7919999999999995E-3</v>
      </c>
      <c r="K67" s="60">
        <v>0</v>
      </c>
      <c r="L67" s="60">
        <v>0</v>
      </c>
      <c r="M67" s="60">
        <v>8.7919999999999995E-3</v>
      </c>
      <c r="N67" s="63">
        <v>0</v>
      </c>
      <c r="O67" s="60">
        <f t="shared" si="152"/>
        <v>0.86553334999999998</v>
      </c>
      <c r="P67" s="60">
        <f>6.474/1000</f>
        <v>6.4740000000000006E-3</v>
      </c>
      <c r="Q67" s="60">
        <v>0</v>
      </c>
      <c r="R67" s="60">
        <v>0.85905935</v>
      </c>
      <c r="S67" s="60">
        <v>0</v>
      </c>
      <c r="T67" s="60">
        <f t="shared" si="153"/>
        <v>0</v>
      </c>
      <c r="U67" s="60">
        <v>0</v>
      </c>
      <c r="V67" s="60">
        <v>0</v>
      </c>
      <c r="W67" s="60">
        <v>0</v>
      </c>
      <c r="X67" s="60">
        <v>0</v>
      </c>
      <c r="Y67" s="60">
        <f t="shared" si="154"/>
        <v>0</v>
      </c>
      <c r="Z67" s="60">
        <v>0</v>
      </c>
      <c r="AA67" s="60">
        <v>0</v>
      </c>
      <c r="AB67" s="60">
        <v>0</v>
      </c>
      <c r="AC67" s="60">
        <v>0</v>
      </c>
      <c r="AD67" s="60">
        <v>0</v>
      </c>
      <c r="AE67" s="60">
        <f t="shared" si="155"/>
        <v>2.9992499999999998E-2</v>
      </c>
      <c r="AF67" s="60">
        <f t="shared" si="156"/>
        <v>0</v>
      </c>
      <c r="AG67" s="60">
        <f t="shared" si="157"/>
        <v>2.9992499999999998E-2</v>
      </c>
      <c r="AH67" s="60">
        <f t="shared" si="158"/>
        <v>0</v>
      </c>
      <c r="AI67" s="60">
        <f t="shared" si="159"/>
        <v>0</v>
      </c>
      <c r="AJ67" s="60">
        <f t="shared" si="160"/>
        <v>2.9992499999999998E-2</v>
      </c>
      <c r="AK67" s="60">
        <v>0</v>
      </c>
      <c r="AL67" s="60">
        <v>2.9992499999999998E-2</v>
      </c>
      <c r="AM67" s="60">
        <v>0</v>
      </c>
      <c r="AN67" s="60">
        <v>0</v>
      </c>
      <c r="AO67" s="60">
        <f t="shared" si="161"/>
        <v>0</v>
      </c>
      <c r="AP67" s="60">
        <v>0</v>
      </c>
      <c r="AQ67" s="60">
        <v>0</v>
      </c>
      <c r="AR67" s="60">
        <v>0</v>
      </c>
      <c r="AS67" s="60">
        <v>0</v>
      </c>
      <c r="AT67" s="60">
        <f t="shared" si="162"/>
        <v>0</v>
      </c>
      <c r="AU67" s="60">
        <v>0</v>
      </c>
      <c r="AV67" s="60">
        <v>0</v>
      </c>
      <c r="AW67" s="60">
        <v>0</v>
      </c>
      <c r="AX67" s="60">
        <v>0</v>
      </c>
      <c r="AY67" s="60">
        <f t="shared" si="163"/>
        <v>0</v>
      </c>
      <c r="AZ67" s="60">
        <v>0</v>
      </c>
      <c r="BA67" s="60">
        <v>0</v>
      </c>
      <c r="BB67" s="60">
        <v>0</v>
      </c>
      <c r="BC67" s="60">
        <v>0</v>
      </c>
      <c r="BE67" s="23"/>
      <c r="BF67" s="70"/>
      <c r="BG67" s="24"/>
    </row>
    <row r="68" spans="1:59" ht="94.5" x14ac:dyDescent="0.25">
      <c r="A68" s="43" t="s">
        <v>165</v>
      </c>
      <c r="B68" s="81" t="s">
        <v>215</v>
      </c>
      <c r="C68" s="65" t="s">
        <v>216</v>
      </c>
      <c r="D68" s="60">
        <v>0</v>
      </c>
      <c r="E68" s="60">
        <f t="shared" si="146"/>
        <v>0</v>
      </c>
      <c r="F68" s="60">
        <f t="shared" si="147"/>
        <v>0</v>
      </c>
      <c r="G68" s="60">
        <f t="shared" si="148"/>
        <v>0</v>
      </c>
      <c r="H68" s="60">
        <f t="shared" si="149"/>
        <v>0</v>
      </c>
      <c r="I68" s="60">
        <f t="shared" si="150"/>
        <v>0</v>
      </c>
      <c r="J68" s="60">
        <f t="shared" si="151"/>
        <v>0</v>
      </c>
      <c r="K68" s="60">
        <v>0</v>
      </c>
      <c r="L68" s="60">
        <v>0</v>
      </c>
      <c r="M68" s="60">
        <v>0</v>
      </c>
      <c r="N68" s="63">
        <v>0</v>
      </c>
      <c r="O68" s="60">
        <f t="shared" si="152"/>
        <v>0</v>
      </c>
      <c r="P68" s="60">
        <v>0</v>
      </c>
      <c r="Q68" s="60">
        <v>0</v>
      </c>
      <c r="R68" s="60">
        <v>0</v>
      </c>
      <c r="S68" s="60">
        <v>0</v>
      </c>
      <c r="T68" s="60">
        <f t="shared" si="153"/>
        <v>0</v>
      </c>
      <c r="U68" s="60">
        <v>0</v>
      </c>
      <c r="V68" s="60">
        <v>0</v>
      </c>
      <c r="W68" s="60">
        <v>0</v>
      </c>
      <c r="X68" s="60">
        <v>0</v>
      </c>
      <c r="Y68" s="60">
        <f t="shared" si="154"/>
        <v>0</v>
      </c>
      <c r="Z68" s="60">
        <v>0</v>
      </c>
      <c r="AA68" s="60">
        <v>0</v>
      </c>
      <c r="AB68" s="60">
        <v>0</v>
      </c>
      <c r="AC68" s="60">
        <v>0</v>
      </c>
      <c r="AD68" s="60">
        <v>0</v>
      </c>
      <c r="AE68" s="60">
        <f t="shared" si="155"/>
        <v>0</v>
      </c>
      <c r="AF68" s="60">
        <f t="shared" si="156"/>
        <v>0</v>
      </c>
      <c r="AG68" s="60">
        <f t="shared" si="157"/>
        <v>0</v>
      </c>
      <c r="AH68" s="60">
        <f t="shared" si="158"/>
        <v>0</v>
      </c>
      <c r="AI68" s="60">
        <f t="shared" si="159"/>
        <v>0</v>
      </c>
      <c r="AJ68" s="60">
        <f t="shared" si="160"/>
        <v>0</v>
      </c>
      <c r="AK68" s="60">
        <v>0</v>
      </c>
      <c r="AL68" s="60">
        <v>0</v>
      </c>
      <c r="AM68" s="60">
        <v>0</v>
      </c>
      <c r="AN68" s="60">
        <v>0</v>
      </c>
      <c r="AO68" s="60">
        <f t="shared" si="161"/>
        <v>0</v>
      </c>
      <c r="AP68" s="60">
        <v>0</v>
      </c>
      <c r="AQ68" s="60">
        <v>0</v>
      </c>
      <c r="AR68" s="60">
        <v>0</v>
      </c>
      <c r="AS68" s="60">
        <v>0</v>
      </c>
      <c r="AT68" s="60">
        <f t="shared" si="162"/>
        <v>0</v>
      </c>
      <c r="AU68" s="60">
        <v>0</v>
      </c>
      <c r="AV68" s="60">
        <v>0</v>
      </c>
      <c r="AW68" s="60">
        <v>0</v>
      </c>
      <c r="AX68" s="60">
        <v>0</v>
      </c>
      <c r="AY68" s="60">
        <f t="shared" si="163"/>
        <v>0</v>
      </c>
      <c r="AZ68" s="60">
        <v>0</v>
      </c>
      <c r="BA68" s="60">
        <v>0</v>
      </c>
      <c r="BB68" s="60">
        <v>0</v>
      </c>
      <c r="BC68" s="60">
        <v>0</v>
      </c>
      <c r="BE68" s="23"/>
      <c r="BF68" s="2"/>
    </row>
    <row r="69" spans="1:59" ht="63" x14ac:dyDescent="0.25">
      <c r="A69" s="43" t="s">
        <v>165</v>
      </c>
      <c r="B69" s="81" t="s">
        <v>217</v>
      </c>
      <c r="C69" s="65" t="s">
        <v>218</v>
      </c>
      <c r="D69" s="60">
        <v>0</v>
      </c>
      <c r="E69" s="60">
        <f t="shared" si="146"/>
        <v>0</v>
      </c>
      <c r="F69" s="60">
        <f t="shared" si="147"/>
        <v>0</v>
      </c>
      <c r="G69" s="60">
        <f t="shared" si="148"/>
        <v>0</v>
      </c>
      <c r="H69" s="60">
        <f t="shared" si="149"/>
        <v>0</v>
      </c>
      <c r="I69" s="60">
        <f t="shared" si="150"/>
        <v>0</v>
      </c>
      <c r="J69" s="60">
        <f t="shared" si="151"/>
        <v>0</v>
      </c>
      <c r="K69" s="60">
        <v>0</v>
      </c>
      <c r="L69" s="60">
        <v>0</v>
      </c>
      <c r="M69" s="60">
        <v>0</v>
      </c>
      <c r="N69" s="63">
        <v>0</v>
      </c>
      <c r="O69" s="60">
        <f t="shared" si="152"/>
        <v>0</v>
      </c>
      <c r="P69" s="60">
        <v>0</v>
      </c>
      <c r="Q69" s="60">
        <v>0</v>
      </c>
      <c r="R69" s="60">
        <v>0</v>
      </c>
      <c r="S69" s="60">
        <v>0</v>
      </c>
      <c r="T69" s="60">
        <f t="shared" si="153"/>
        <v>0</v>
      </c>
      <c r="U69" s="60">
        <v>0</v>
      </c>
      <c r="V69" s="60">
        <v>0</v>
      </c>
      <c r="W69" s="60">
        <v>0</v>
      </c>
      <c r="X69" s="60">
        <v>0</v>
      </c>
      <c r="Y69" s="60">
        <f t="shared" si="154"/>
        <v>0</v>
      </c>
      <c r="Z69" s="60">
        <v>0</v>
      </c>
      <c r="AA69" s="60">
        <v>0</v>
      </c>
      <c r="AB69" s="60">
        <v>0</v>
      </c>
      <c r="AC69" s="60">
        <v>0</v>
      </c>
      <c r="AD69" s="60">
        <v>0</v>
      </c>
      <c r="AE69" s="60">
        <f t="shared" si="155"/>
        <v>0</v>
      </c>
      <c r="AF69" s="60">
        <f t="shared" si="156"/>
        <v>0</v>
      </c>
      <c r="AG69" s="60">
        <f t="shared" si="157"/>
        <v>0</v>
      </c>
      <c r="AH69" s="60">
        <f t="shared" si="158"/>
        <v>0</v>
      </c>
      <c r="AI69" s="60">
        <f t="shared" si="159"/>
        <v>0</v>
      </c>
      <c r="AJ69" s="60">
        <f t="shared" si="160"/>
        <v>0</v>
      </c>
      <c r="AK69" s="60">
        <v>0</v>
      </c>
      <c r="AL69" s="60">
        <v>0</v>
      </c>
      <c r="AM69" s="60">
        <v>0</v>
      </c>
      <c r="AN69" s="60">
        <v>0</v>
      </c>
      <c r="AO69" s="60">
        <f t="shared" si="161"/>
        <v>0</v>
      </c>
      <c r="AP69" s="60">
        <v>0</v>
      </c>
      <c r="AQ69" s="60">
        <v>0</v>
      </c>
      <c r="AR69" s="60">
        <v>0</v>
      </c>
      <c r="AS69" s="60">
        <v>0</v>
      </c>
      <c r="AT69" s="60">
        <f t="shared" si="162"/>
        <v>0</v>
      </c>
      <c r="AU69" s="60">
        <v>0</v>
      </c>
      <c r="AV69" s="60">
        <v>0</v>
      </c>
      <c r="AW69" s="60">
        <v>0</v>
      </c>
      <c r="AX69" s="60">
        <v>0</v>
      </c>
      <c r="AY69" s="60">
        <f t="shared" si="163"/>
        <v>0</v>
      </c>
      <c r="AZ69" s="60">
        <v>0</v>
      </c>
      <c r="BA69" s="60">
        <v>0</v>
      </c>
      <c r="BB69" s="60">
        <v>0</v>
      </c>
      <c r="BC69" s="60">
        <v>0</v>
      </c>
      <c r="BE69" s="23"/>
      <c r="BF69" s="2"/>
    </row>
    <row r="70" spans="1:59" ht="47.25" x14ac:dyDescent="0.25">
      <c r="A70" s="43" t="s">
        <v>165</v>
      </c>
      <c r="B70" s="81" t="s">
        <v>219</v>
      </c>
      <c r="C70" s="65" t="s">
        <v>220</v>
      </c>
      <c r="D70" s="60">
        <v>0</v>
      </c>
      <c r="E70" s="60">
        <f t="shared" si="146"/>
        <v>0</v>
      </c>
      <c r="F70" s="60">
        <f t="shared" si="147"/>
        <v>0</v>
      </c>
      <c r="G70" s="60">
        <f t="shared" si="148"/>
        <v>0</v>
      </c>
      <c r="H70" s="60">
        <f t="shared" si="149"/>
        <v>0</v>
      </c>
      <c r="I70" s="60">
        <f t="shared" si="150"/>
        <v>0</v>
      </c>
      <c r="J70" s="60">
        <f t="shared" si="151"/>
        <v>0</v>
      </c>
      <c r="K70" s="60">
        <v>0</v>
      </c>
      <c r="L70" s="60">
        <v>0</v>
      </c>
      <c r="M70" s="60">
        <v>0</v>
      </c>
      <c r="N70" s="63">
        <v>0</v>
      </c>
      <c r="O70" s="60">
        <f t="shared" si="152"/>
        <v>0</v>
      </c>
      <c r="P70" s="60">
        <v>0</v>
      </c>
      <c r="Q70" s="60">
        <v>0</v>
      </c>
      <c r="R70" s="60">
        <v>0</v>
      </c>
      <c r="S70" s="60">
        <v>0</v>
      </c>
      <c r="T70" s="60">
        <f t="shared" si="153"/>
        <v>0</v>
      </c>
      <c r="U70" s="60">
        <v>0</v>
      </c>
      <c r="V70" s="60">
        <v>0</v>
      </c>
      <c r="W70" s="60">
        <v>0</v>
      </c>
      <c r="X70" s="60">
        <v>0</v>
      </c>
      <c r="Y70" s="60">
        <f t="shared" si="154"/>
        <v>0</v>
      </c>
      <c r="Z70" s="60">
        <v>0</v>
      </c>
      <c r="AA70" s="60">
        <v>0</v>
      </c>
      <c r="AB70" s="60">
        <v>0</v>
      </c>
      <c r="AC70" s="60">
        <v>0</v>
      </c>
      <c r="AD70" s="60">
        <v>0</v>
      </c>
      <c r="AE70" s="60">
        <f t="shared" si="155"/>
        <v>0</v>
      </c>
      <c r="AF70" s="60">
        <f t="shared" si="156"/>
        <v>0</v>
      </c>
      <c r="AG70" s="60">
        <f t="shared" si="157"/>
        <v>0</v>
      </c>
      <c r="AH70" s="60">
        <f t="shared" si="158"/>
        <v>0</v>
      </c>
      <c r="AI70" s="60">
        <f t="shared" si="159"/>
        <v>0</v>
      </c>
      <c r="AJ70" s="60">
        <f t="shared" si="160"/>
        <v>0</v>
      </c>
      <c r="AK70" s="60">
        <v>0</v>
      </c>
      <c r="AL70" s="60">
        <v>0</v>
      </c>
      <c r="AM70" s="60">
        <v>0</v>
      </c>
      <c r="AN70" s="60">
        <v>0</v>
      </c>
      <c r="AO70" s="60">
        <f t="shared" si="161"/>
        <v>0</v>
      </c>
      <c r="AP70" s="60">
        <v>0</v>
      </c>
      <c r="AQ70" s="60">
        <v>0</v>
      </c>
      <c r="AR70" s="60">
        <v>0</v>
      </c>
      <c r="AS70" s="60">
        <v>0</v>
      </c>
      <c r="AT70" s="60">
        <f t="shared" si="162"/>
        <v>0</v>
      </c>
      <c r="AU70" s="60">
        <v>0</v>
      </c>
      <c r="AV70" s="60">
        <v>0</v>
      </c>
      <c r="AW70" s="60">
        <v>0</v>
      </c>
      <c r="AX70" s="60">
        <v>0</v>
      </c>
      <c r="AY70" s="60">
        <f t="shared" si="163"/>
        <v>0</v>
      </c>
      <c r="AZ70" s="60">
        <v>0</v>
      </c>
      <c r="BA70" s="60">
        <v>0</v>
      </c>
      <c r="BB70" s="60">
        <v>0</v>
      </c>
      <c r="BC70" s="60">
        <v>0</v>
      </c>
      <c r="BE70" s="23"/>
      <c r="BF70" s="2"/>
    </row>
    <row r="71" spans="1:59" ht="47.25" x14ac:dyDescent="0.25">
      <c r="A71" s="43" t="s">
        <v>165</v>
      </c>
      <c r="B71" s="81" t="s">
        <v>221</v>
      </c>
      <c r="C71" s="65" t="s">
        <v>222</v>
      </c>
      <c r="D71" s="60">
        <v>0</v>
      </c>
      <c r="E71" s="60">
        <f t="shared" si="146"/>
        <v>0</v>
      </c>
      <c r="F71" s="60">
        <f t="shared" si="147"/>
        <v>0</v>
      </c>
      <c r="G71" s="60">
        <f t="shared" si="148"/>
        <v>0</v>
      </c>
      <c r="H71" s="60">
        <f t="shared" si="149"/>
        <v>0</v>
      </c>
      <c r="I71" s="60">
        <f t="shared" si="150"/>
        <v>0</v>
      </c>
      <c r="J71" s="60">
        <f t="shared" si="151"/>
        <v>0</v>
      </c>
      <c r="K71" s="60">
        <v>0</v>
      </c>
      <c r="L71" s="60">
        <v>0</v>
      </c>
      <c r="M71" s="60">
        <v>0</v>
      </c>
      <c r="N71" s="63">
        <v>0</v>
      </c>
      <c r="O71" s="60">
        <f t="shared" si="152"/>
        <v>0</v>
      </c>
      <c r="P71" s="60">
        <v>0</v>
      </c>
      <c r="Q71" s="60">
        <v>0</v>
      </c>
      <c r="R71" s="60">
        <v>0</v>
      </c>
      <c r="S71" s="60">
        <v>0</v>
      </c>
      <c r="T71" s="60">
        <f t="shared" si="153"/>
        <v>0</v>
      </c>
      <c r="U71" s="60">
        <v>0</v>
      </c>
      <c r="V71" s="60">
        <v>0</v>
      </c>
      <c r="W71" s="60">
        <v>0</v>
      </c>
      <c r="X71" s="60">
        <v>0</v>
      </c>
      <c r="Y71" s="60">
        <f t="shared" si="154"/>
        <v>0</v>
      </c>
      <c r="Z71" s="60">
        <v>0</v>
      </c>
      <c r="AA71" s="60">
        <v>0</v>
      </c>
      <c r="AB71" s="60">
        <v>0</v>
      </c>
      <c r="AC71" s="60">
        <v>0</v>
      </c>
      <c r="AD71" s="60">
        <v>0</v>
      </c>
      <c r="AE71" s="60">
        <f t="shared" si="155"/>
        <v>0</v>
      </c>
      <c r="AF71" s="60">
        <f t="shared" si="156"/>
        <v>0</v>
      </c>
      <c r="AG71" s="60">
        <f t="shared" si="157"/>
        <v>0</v>
      </c>
      <c r="AH71" s="60">
        <f t="shared" si="158"/>
        <v>0</v>
      </c>
      <c r="AI71" s="60">
        <f t="shared" si="159"/>
        <v>0</v>
      </c>
      <c r="AJ71" s="60">
        <f t="shared" si="160"/>
        <v>0</v>
      </c>
      <c r="AK71" s="60">
        <v>0</v>
      </c>
      <c r="AL71" s="60">
        <v>0</v>
      </c>
      <c r="AM71" s="60">
        <v>0</v>
      </c>
      <c r="AN71" s="60">
        <v>0</v>
      </c>
      <c r="AO71" s="60">
        <f t="shared" si="161"/>
        <v>0</v>
      </c>
      <c r="AP71" s="60">
        <v>0</v>
      </c>
      <c r="AQ71" s="60">
        <v>0</v>
      </c>
      <c r="AR71" s="60">
        <v>0</v>
      </c>
      <c r="AS71" s="60">
        <v>0</v>
      </c>
      <c r="AT71" s="60">
        <f t="shared" si="162"/>
        <v>0</v>
      </c>
      <c r="AU71" s="60">
        <v>0</v>
      </c>
      <c r="AV71" s="60">
        <v>0</v>
      </c>
      <c r="AW71" s="60">
        <v>0</v>
      </c>
      <c r="AX71" s="60">
        <v>0</v>
      </c>
      <c r="AY71" s="60">
        <f t="shared" si="163"/>
        <v>0</v>
      </c>
      <c r="AZ71" s="60">
        <v>0</v>
      </c>
      <c r="BA71" s="60">
        <v>0</v>
      </c>
      <c r="BB71" s="60">
        <v>0</v>
      </c>
      <c r="BC71" s="60">
        <v>0</v>
      </c>
      <c r="BE71" s="23"/>
      <c r="BF71" s="2"/>
    </row>
    <row r="72" spans="1:59" ht="47.25" x14ac:dyDescent="0.25">
      <c r="A72" s="43" t="s">
        <v>165</v>
      </c>
      <c r="B72" s="81" t="s">
        <v>223</v>
      </c>
      <c r="C72" s="65" t="s">
        <v>224</v>
      </c>
      <c r="D72" s="60">
        <v>0</v>
      </c>
      <c r="E72" s="60">
        <f t="shared" si="146"/>
        <v>0</v>
      </c>
      <c r="F72" s="60">
        <f t="shared" si="147"/>
        <v>0</v>
      </c>
      <c r="G72" s="60">
        <f t="shared" si="148"/>
        <v>0</v>
      </c>
      <c r="H72" s="60">
        <f t="shared" si="149"/>
        <v>0</v>
      </c>
      <c r="I72" s="60">
        <f t="shared" si="150"/>
        <v>0</v>
      </c>
      <c r="J72" s="60">
        <f t="shared" si="151"/>
        <v>0</v>
      </c>
      <c r="K72" s="60">
        <v>0</v>
      </c>
      <c r="L72" s="60">
        <v>0</v>
      </c>
      <c r="M72" s="60">
        <v>0</v>
      </c>
      <c r="N72" s="63">
        <v>0</v>
      </c>
      <c r="O72" s="60">
        <f t="shared" si="152"/>
        <v>0</v>
      </c>
      <c r="P72" s="60">
        <v>0</v>
      </c>
      <c r="Q72" s="60">
        <v>0</v>
      </c>
      <c r="R72" s="60">
        <v>0</v>
      </c>
      <c r="S72" s="60">
        <v>0</v>
      </c>
      <c r="T72" s="60">
        <f t="shared" si="153"/>
        <v>0</v>
      </c>
      <c r="U72" s="60">
        <v>0</v>
      </c>
      <c r="V72" s="60">
        <v>0</v>
      </c>
      <c r="W72" s="60">
        <v>0</v>
      </c>
      <c r="X72" s="60">
        <v>0</v>
      </c>
      <c r="Y72" s="60">
        <f t="shared" si="154"/>
        <v>0</v>
      </c>
      <c r="Z72" s="60">
        <v>0</v>
      </c>
      <c r="AA72" s="60">
        <v>0</v>
      </c>
      <c r="AB72" s="60">
        <v>0</v>
      </c>
      <c r="AC72" s="60">
        <v>0</v>
      </c>
      <c r="AD72" s="60">
        <v>0</v>
      </c>
      <c r="AE72" s="60">
        <f t="shared" si="155"/>
        <v>0</v>
      </c>
      <c r="AF72" s="60">
        <f t="shared" si="156"/>
        <v>0</v>
      </c>
      <c r="AG72" s="60">
        <f t="shared" si="157"/>
        <v>0</v>
      </c>
      <c r="AH72" s="60">
        <f t="shared" si="158"/>
        <v>0</v>
      </c>
      <c r="AI72" s="60">
        <f t="shared" si="159"/>
        <v>0</v>
      </c>
      <c r="AJ72" s="60">
        <f t="shared" si="160"/>
        <v>0</v>
      </c>
      <c r="AK72" s="60">
        <v>0</v>
      </c>
      <c r="AL72" s="60">
        <v>0</v>
      </c>
      <c r="AM72" s="60">
        <v>0</v>
      </c>
      <c r="AN72" s="60">
        <v>0</v>
      </c>
      <c r="AO72" s="60">
        <f t="shared" si="161"/>
        <v>0</v>
      </c>
      <c r="AP72" s="60">
        <v>0</v>
      </c>
      <c r="AQ72" s="60">
        <v>0</v>
      </c>
      <c r="AR72" s="60">
        <v>0</v>
      </c>
      <c r="AS72" s="60">
        <v>0</v>
      </c>
      <c r="AT72" s="60">
        <f t="shared" si="162"/>
        <v>0</v>
      </c>
      <c r="AU72" s="60">
        <v>0</v>
      </c>
      <c r="AV72" s="60">
        <v>0</v>
      </c>
      <c r="AW72" s="60">
        <v>0</v>
      </c>
      <c r="AX72" s="60">
        <v>0</v>
      </c>
      <c r="AY72" s="60">
        <f t="shared" si="163"/>
        <v>0</v>
      </c>
      <c r="AZ72" s="60">
        <v>0</v>
      </c>
      <c r="BA72" s="60">
        <v>0</v>
      </c>
      <c r="BB72" s="60">
        <v>0</v>
      </c>
      <c r="BC72" s="60">
        <v>0</v>
      </c>
      <c r="BE72" s="23"/>
      <c r="BF72" s="2"/>
    </row>
    <row r="73" spans="1:59" ht="47.25" x14ac:dyDescent="0.25">
      <c r="A73" s="43" t="s">
        <v>165</v>
      </c>
      <c r="B73" s="81" t="s">
        <v>225</v>
      </c>
      <c r="C73" s="65" t="s">
        <v>226</v>
      </c>
      <c r="D73" s="60">
        <v>0</v>
      </c>
      <c r="E73" s="60">
        <f t="shared" si="146"/>
        <v>0</v>
      </c>
      <c r="F73" s="60">
        <f t="shared" si="147"/>
        <v>0</v>
      </c>
      <c r="G73" s="60">
        <f t="shared" si="148"/>
        <v>0</v>
      </c>
      <c r="H73" s="60">
        <f t="shared" si="149"/>
        <v>0</v>
      </c>
      <c r="I73" s="60">
        <f t="shared" si="150"/>
        <v>0</v>
      </c>
      <c r="J73" s="60">
        <f t="shared" si="151"/>
        <v>0</v>
      </c>
      <c r="K73" s="60">
        <v>0</v>
      </c>
      <c r="L73" s="60">
        <v>0</v>
      </c>
      <c r="M73" s="60">
        <v>0</v>
      </c>
      <c r="N73" s="63">
        <v>0</v>
      </c>
      <c r="O73" s="60">
        <f t="shared" si="152"/>
        <v>0</v>
      </c>
      <c r="P73" s="60">
        <v>0</v>
      </c>
      <c r="Q73" s="60">
        <v>0</v>
      </c>
      <c r="R73" s="60">
        <v>0</v>
      </c>
      <c r="S73" s="60">
        <v>0</v>
      </c>
      <c r="T73" s="60">
        <f t="shared" si="153"/>
        <v>0</v>
      </c>
      <c r="U73" s="60">
        <v>0</v>
      </c>
      <c r="V73" s="60">
        <v>0</v>
      </c>
      <c r="W73" s="60">
        <v>0</v>
      </c>
      <c r="X73" s="60">
        <v>0</v>
      </c>
      <c r="Y73" s="60">
        <f t="shared" si="154"/>
        <v>0</v>
      </c>
      <c r="Z73" s="60">
        <v>0</v>
      </c>
      <c r="AA73" s="60">
        <v>0</v>
      </c>
      <c r="AB73" s="60">
        <v>0</v>
      </c>
      <c r="AC73" s="60">
        <v>0</v>
      </c>
      <c r="AD73" s="60">
        <v>0</v>
      </c>
      <c r="AE73" s="60">
        <f t="shared" si="155"/>
        <v>0</v>
      </c>
      <c r="AF73" s="60">
        <f t="shared" si="156"/>
        <v>0</v>
      </c>
      <c r="AG73" s="60">
        <f t="shared" si="157"/>
        <v>0</v>
      </c>
      <c r="AH73" s="60">
        <f t="shared" si="158"/>
        <v>0</v>
      </c>
      <c r="AI73" s="60">
        <f t="shared" si="159"/>
        <v>0</v>
      </c>
      <c r="AJ73" s="60">
        <f t="shared" si="160"/>
        <v>0</v>
      </c>
      <c r="AK73" s="60">
        <v>0</v>
      </c>
      <c r="AL73" s="60">
        <v>0</v>
      </c>
      <c r="AM73" s="60">
        <v>0</v>
      </c>
      <c r="AN73" s="60">
        <v>0</v>
      </c>
      <c r="AO73" s="60">
        <f t="shared" si="161"/>
        <v>0</v>
      </c>
      <c r="AP73" s="60">
        <v>0</v>
      </c>
      <c r="AQ73" s="60">
        <v>0</v>
      </c>
      <c r="AR73" s="60">
        <v>0</v>
      </c>
      <c r="AS73" s="60">
        <v>0</v>
      </c>
      <c r="AT73" s="60">
        <f t="shared" si="162"/>
        <v>0</v>
      </c>
      <c r="AU73" s="60">
        <v>0</v>
      </c>
      <c r="AV73" s="60">
        <v>0</v>
      </c>
      <c r="AW73" s="60">
        <v>0</v>
      </c>
      <c r="AX73" s="60">
        <v>0</v>
      </c>
      <c r="AY73" s="60">
        <f t="shared" si="163"/>
        <v>0</v>
      </c>
      <c r="AZ73" s="60">
        <v>0</v>
      </c>
      <c r="BA73" s="60">
        <v>0</v>
      </c>
      <c r="BB73" s="60">
        <v>0</v>
      </c>
      <c r="BC73" s="60">
        <v>0</v>
      </c>
      <c r="BE73" s="23"/>
      <c r="BF73" s="2"/>
    </row>
    <row r="74" spans="1:59" ht="47.25" x14ac:dyDescent="0.25">
      <c r="A74" s="43" t="s">
        <v>165</v>
      </c>
      <c r="B74" s="81" t="s">
        <v>227</v>
      </c>
      <c r="C74" s="65" t="s">
        <v>228</v>
      </c>
      <c r="D74" s="60">
        <v>0</v>
      </c>
      <c r="E74" s="60">
        <f t="shared" si="146"/>
        <v>0</v>
      </c>
      <c r="F74" s="60">
        <f t="shared" si="147"/>
        <v>0</v>
      </c>
      <c r="G74" s="60">
        <f t="shared" si="148"/>
        <v>0</v>
      </c>
      <c r="H74" s="60">
        <f t="shared" si="149"/>
        <v>0</v>
      </c>
      <c r="I74" s="60">
        <f t="shared" si="150"/>
        <v>0</v>
      </c>
      <c r="J74" s="60">
        <f t="shared" si="151"/>
        <v>0</v>
      </c>
      <c r="K74" s="60">
        <v>0</v>
      </c>
      <c r="L74" s="60">
        <v>0</v>
      </c>
      <c r="M74" s="60">
        <v>0</v>
      </c>
      <c r="N74" s="63">
        <v>0</v>
      </c>
      <c r="O74" s="60">
        <f t="shared" si="152"/>
        <v>0</v>
      </c>
      <c r="P74" s="60">
        <v>0</v>
      </c>
      <c r="Q74" s="60">
        <v>0</v>
      </c>
      <c r="R74" s="60">
        <v>0</v>
      </c>
      <c r="S74" s="60">
        <v>0</v>
      </c>
      <c r="T74" s="60">
        <f t="shared" si="153"/>
        <v>0</v>
      </c>
      <c r="U74" s="60">
        <v>0</v>
      </c>
      <c r="V74" s="60">
        <v>0</v>
      </c>
      <c r="W74" s="60">
        <v>0</v>
      </c>
      <c r="X74" s="60">
        <v>0</v>
      </c>
      <c r="Y74" s="60">
        <f t="shared" si="154"/>
        <v>0</v>
      </c>
      <c r="Z74" s="60">
        <v>0</v>
      </c>
      <c r="AA74" s="60">
        <v>0</v>
      </c>
      <c r="AB74" s="60">
        <v>0</v>
      </c>
      <c r="AC74" s="60">
        <v>0</v>
      </c>
      <c r="AD74" s="60">
        <v>0</v>
      </c>
      <c r="AE74" s="60">
        <f t="shared" si="155"/>
        <v>0</v>
      </c>
      <c r="AF74" s="60">
        <f t="shared" si="156"/>
        <v>0</v>
      </c>
      <c r="AG74" s="60">
        <f t="shared" si="157"/>
        <v>0</v>
      </c>
      <c r="AH74" s="60">
        <f t="shared" si="158"/>
        <v>0</v>
      </c>
      <c r="AI74" s="60">
        <f t="shared" si="159"/>
        <v>0</v>
      </c>
      <c r="AJ74" s="60">
        <f t="shared" si="160"/>
        <v>0</v>
      </c>
      <c r="AK74" s="60">
        <v>0</v>
      </c>
      <c r="AL74" s="60">
        <v>0</v>
      </c>
      <c r="AM74" s="60">
        <v>0</v>
      </c>
      <c r="AN74" s="60">
        <v>0</v>
      </c>
      <c r="AO74" s="60">
        <f t="shared" si="161"/>
        <v>0</v>
      </c>
      <c r="AP74" s="60">
        <v>0</v>
      </c>
      <c r="AQ74" s="60">
        <v>0</v>
      </c>
      <c r="AR74" s="60">
        <v>0</v>
      </c>
      <c r="AS74" s="60">
        <v>0</v>
      </c>
      <c r="AT74" s="60">
        <f t="shared" si="162"/>
        <v>0</v>
      </c>
      <c r="AU74" s="60">
        <v>0</v>
      </c>
      <c r="AV74" s="60">
        <v>0</v>
      </c>
      <c r="AW74" s="60">
        <v>0</v>
      </c>
      <c r="AX74" s="60">
        <v>0</v>
      </c>
      <c r="AY74" s="60">
        <f t="shared" si="163"/>
        <v>0</v>
      </c>
      <c r="AZ74" s="60">
        <v>0</v>
      </c>
      <c r="BA74" s="60">
        <v>0</v>
      </c>
      <c r="BB74" s="60">
        <v>0</v>
      </c>
      <c r="BC74" s="60">
        <v>0</v>
      </c>
      <c r="BE74" s="23"/>
      <c r="BF74" s="2"/>
    </row>
    <row r="75" spans="1:59" ht="31.5" x14ac:dyDescent="0.25">
      <c r="A75" s="43" t="s">
        <v>165</v>
      </c>
      <c r="B75" s="81" t="s">
        <v>229</v>
      </c>
      <c r="C75" s="65" t="s">
        <v>230</v>
      </c>
      <c r="D75" s="60">
        <v>0</v>
      </c>
      <c r="E75" s="60">
        <f t="shared" si="146"/>
        <v>0</v>
      </c>
      <c r="F75" s="60">
        <f t="shared" si="147"/>
        <v>0</v>
      </c>
      <c r="G75" s="60">
        <f t="shared" si="148"/>
        <v>0</v>
      </c>
      <c r="H75" s="60">
        <f t="shared" si="149"/>
        <v>0</v>
      </c>
      <c r="I75" s="60">
        <f t="shared" si="150"/>
        <v>0</v>
      </c>
      <c r="J75" s="60">
        <f t="shared" si="151"/>
        <v>0</v>
      </c>
      <c r="K75" s="60">
        <v>0</v>
      </c>
      <c r="L75" s="60">
        <v>0</v>
      </c>
      <c r="M75" s="60">
        <v>0</v>
      </c>
      <c r="N75" s="63">
        <v>0</v>
      </c>
      <c r="O75" s="60">
        <f t="shared" si="152"/>
        <v>0</v>
      </c>
      <c r="P75" s="60">
        <v>0</v>
      </c>
      <c r="Q75" s="60">
        <v>0</v>
      </c>
      <c r="R75" s="60">
        <v>0</v>
      </c>
      <c r="S75" s="60">
        <v>0</v>
      </c>
      <c r="T75" s="60">
        <f t="shared" si="153"/>
        <v>0</v>
      </c>
      <c r="U75" s="60">
        <v>0</v>
      </c>
      <c r="V75" s="60">
        <v>0</v>
      </c>
      <c r="W75" s="60">
        <v>0</v>
      </c>
      <c r="X75" s="60">
        <v>0</v>
      </c>
      <c r="Y75" s="60">
        <f t="shared" si="154"/>
        <v>0</v>
      </c>
      <c r="Z75" s="60">
        <v>0</v>
      </c>
      <c r="AA75" s="60">
        <v>0</v>
      </c>
      <c r="AB75" s="60">
        <v>0</v>
      </c>
      <c r="AC75" s="60">
        <v>0</v>
      </c>
      <c r="AD75" s="60">
        <v>0</v>
      </c>
      <c r="AE75" s="60">
        <f t="shared" si="155"/>
        <v>0</v>
      </c>
      <c r="AF75" s="60">
        <f t="shared" si="156"/>
        <v>0</v>
      </c>
      <c r="AG75" s="60">
        <f t="shared" si="157"/>
        <v>0</v>
      </c>
      <c r="AH75" s="60">
        <f t="shared" si="158"/>
        <v>0</v>
      </c>
      <c r="AI75" s="60">
        <f t="shared" si="159"/>
        <v>0</v>
      </c>
      <c r="AJ75" s="60">
        <f t="shared" si="160"/>
        <v>0</v>
      </c>
      <c r="AK75" s="60">
        <v>0</v>
      </c>
      <c r="AL75" s="60">
        <v>0</v>
      </c>
      <c r="AM75" s="60">
        <v>0</v>
      </c>
      <c r="AN75" s="60">
        <v>0</v>
      </c>
      <c r="AO75" s="60">
        <f t="shared" si="161"/>
        <v>0</v>
      </c>
      <c r="AP75" s="60">
        <v>0</v>
      </c>
      <c r="AQ75" s="60">
        <v>0</v>
      </c>
      <c r="AR75" s="60">
        <v>0</v>
      </c>
      <c r="AS75" s="60">
        <v>0</v>
      </c>
      <c r="AT75" s="60">
        <f t="shared" si="162"/>
        <v>0</v>
      </c>
      <c r="AU75" s="60">
        <v>0</v>
      </c>
      <c r="AV75" s="60">
        <v>0</v>
      </c>
      <c r="AW75" s="60">
        <v>0</v>
      </c>
      <c r="AX75" s="60">
        <v>0</v>
      </c>
      <c r="AY75" s="60">
        <f t="shared" si="163"/>
        <v>0</v>
      </c>
      <c r="AZ75" s="60">
        <v>0</v>
      </c>
      <c r="BA75" s="60">
        <v>0</v>
      </c>
      <c r="BB75" s="60">
        <v>0</v>
      </c>
      <c r="BC75" s="60">
        <v>0</v>
      </c>
      <c r="BE75" s="23"/>
      <c r="BF75" s="2"/>
    </row>
    <row r="76" spans="1:59" ht="47.25" x14ac:dyDescent="0.25">
      <c r="A76" s="43" t="s">
        <v>165</v>
      </c>
      <c r="B76" s="81" t="s">
        <v>231</v>
      </c>
      <c r="C76" s="65" t="s">
        <v>232</v>
      </c>
      <c r="D76" s="60">
        <v>0</v>
      </c>
      <c r="E76" s="60">
        <f t="shared" si="146"/>
        <v>0</v>
      </c>
      <c r="F76" s="60">
        <f t="shared" si="147"/>
        <v>0</v>
      </c>
      <c r="G76" s="60">
        <f t="shared" si="148"/>
        <v>0</v>
      </c>
      <c r="H76" s="60">
        <f t="shared" si="149"/>
        <v>0</v>
      </c>
      <c r="I76" s="60">
        <f t="shared" si="150"/>
        <v>0</v>
      </c>
      <c r="J76" s="60">
        <f t="shared" si="151"/>
        <v>0</v>
      </c>
      <c r="K76" s="60">
        <v>0</v>
      </c>
      <c r="L76" s="60">
        <v>0</v>
      </c>
      <c r="M76" s="60">
        <v>0</v>
      </c>
      <c r="N76" s="63">
        <v>0</v>
      </c>
      <c r="O76" s="60">
        <f t="shared" si="152"/>
        <v>0</v>
      </c>
      <c r="P76" s="60">
        <v>0</v>
      </c>
      <c r="Q76" s="60">
        <v>0</v>
      </c>
      <c r="R76" s="60">
        <v>0</v>
      </c>
      <c r="S76" s="60">
        <v>0</v>
      </c>
      <c r="T76" s="60">
        <f t="shared" si="153"/>
        <v>0</v>
      </c>
      <c r="U76" s="60">
        <v>0</v>
      </c>
      <c r="V76" s="60">
        <v>0</v>
      </c>
      <c r="W76" s="60">
        <v>0</v>
      </c>
      <c r="X76" s="60">
        <v>0</v>
      </c>
      <c r="Y76" s="60">
        <f t="shared" si="154"/>
        <v>0</v>
      </c>
      <c r="Z76" s="60">
        <v>0</v>
      </c>
      <c r="AA76" s="60">
        <v>0</v>
      </c>
      <c r="AB76" s="60">
        <v>0</v>
      </c>
      <c r="AC76" s="60">
        <v>0</v>
      </c>
      <c r="AD76" s="60">
        <v>0</v>
      </c>
      <c r="AE76" s="60">
        <f t="shared" si="155"/>
        <v>0</v>
      </c>
      <c r="AF76" s="60">
        <f t="shared" si="156"/>
        <v>0</v>
      </c>
      <c r="AG76" s="60">
        <f t="shared" si="157"/>
        <v>0</v>
      </c>
      <c r="AH76" s="60">
        <f t="shared" si="158"/>
        <v>0</v>
      </c>
      <c r="AI76" s="60">
        <f t="shared" si="159"/>
        <v>0</v>
      </c>
      <c r="AJ76" s="60">
        <f t="shared" si="160"/>
        <v>0</v>
      </c>
      <c r="AK76" s="60">
        <v>0</v>
      </c>
      <c r="AL76" s="60">
        <v>0</v>
      </c>
      <c r="AM76" s="60">
        <v>0</v>
      </c>
      <c r="AN76" s="60">
        <v>0</v>
      </c>
      <c r="AO76" s="60">
        <f t="shared" si="161"/>
        <v>0</v>
      </c>
      <c r="AP76" s="60">
        <v>0</v>
      </c>
      <c r="AQ76" s="60">
        <v>0</v>
      </c>
      <c r="AR76" s="60">
        <v>0</v>
      </c>
      <c r="AS76" s="60">
        <v>0</v>
      </c>
      <c r="AT76" s="60">
        <f t="shared" si="162"/>
        <v>0</v>
      </c>
      <c r="AU76" s="60">
        <v>0</v>
      </c>
      <c r="AV76" s="60">
        <v>0</v>
      </c>
      <c r="AW76" s="60">
        <v>0</v>
      </c>
      <c r="AX76" s="60">
        <v>0</v>
      </c>
      <c r="AY76" s="60">
        <f t="shared" si="163"/>
        <v>0</v>
      </c>
      <c r="AZ76" s="60">
        <v>0</v>
      </c>
      <c r="BA76" s="60">
        <v>0</v>
      </c>
      <c r="BB76" s="60">
        <v>0</v>
      </c>
      <c r="BC76" s="60">
        <v>0</v>
      </c>
      <c r="BE76" s="23"/>
      <c r="BF76" s="2"/>
    </row>
    <row r="77" spans="1:59" ht="47.25" x14ac:dyDescent="0.25">
      <c r="A77" s="43" t="s">
        <v>165</v>
      </c>
      <c r="B77" s="81" t="s">
        <v>233</v>
      </c>
      <c r="C77" s="65" t="s">
        <v>234</v>
      </c>
      <c r="D77" s="60">
        <v>0</v>
      </c>
      <c r="E77" s="60">
        <f t="shared" si="146"/>
        <v>0</v>
      </c>
      <c r="F77" s="60">
        <f t="shared" si="147"/>
        <v>0</v>
      </c>
      <c r="G77" s="60">
        <f t="shared" si="148"/>
        <v>0</v>
      </c>
      <c r="H77" s="60">
        <f t="shared" si="149"/>
        <v>0</v>
      </c>
      <c r="I77" s="60">
        <f t="shared" si="150"/>
        <v>0</v>
      </c>
      <c r="J77" s="60">
        <f t="shared" si="151"/>
        <v>0</v>
      </c>
      <c r="K77" s="60">
        <v>0</v>
      </c>
      <c r="L77" s="60">
        <v>0</v>
      </c>
      <c r="M77" s="60">
        <v>0</v>
      </c>
      <c r="N77" s="63">
        <v>0</v>
      </c>
      <c r="O77" s="60">
        <f t="shared" si="152"/>
        <v>0</v>
      </c>
      <c r="P77" s="60">
        <v>0</v>
      </c>
      <c r="Q77" s="60">
        <v>0</v>
      </c>
      <c r="R77" s="60">
        <v>0</v>
      </c>
      <c r="S77" s="60">
        <v>0</v>
      </c>
      <c r="T77" s="60">
        <f t="shared" si="153"/>
        <v>0</v>
      </c>
      <c r="U77" s="60">
        <v>0</v>
      </c>
      <c r="V77" s="60">
        <v>0</v>
      </c>
      <c r="W77" s="60">
        <v>0</v>
      </c>
      <c r="X77" s="60">
        <v>0</v>
      </c>
      <c r="Y77" s="60">
        <f t="shared" si="154"/>
        <v>0</v>
      </c>
      <c r="Z77" s="60">
        <v>0</v>
      </c>
      <c r="AA77" s="60">
        <v>0</v>
      </c>
      <c r="AB77" s="60">
        <v>0</v>
      </c>
      <c r="AC77" s="60">
        <v>0</v>
      </c>
      <c r="AD77" s="60">
        <v>0</v>
      </c>
      <c r="AE77" s="60">
        <f t="shared" si="155"/>
        <v>0</v>
      </c>
      <c r="AF77" s="60">
        <f t="shared" si="156"/>
        <v>0</v>
      </c>
      <c r="AG77" s="60">
        <f t="shared" si="157"/>
        <v>0</v>
      </c>
      <c r="AH77" s="60">
        <f t="shared" si="158"/>
        <v>0</v>
      </c>
      <c r="AI77" s="60">
        <f t="shared" si="159"/>
        <v>0</v>
      </c>
      <c r="AJ77" s="60">
        <f t="shared" si="160"/>
        <v>0</v>
      </c>
      <c r="AK77" s="60">
        <v>0</v>
      </c>
      <c r="AL77" s="60">
        <v>0</v>
      </c>
      <c r="AM77" s="60">
        <v>0</v>
      </c>
      <c r="AN77" s="60">
        <v>0</v>
      </c>
      <c r="AO77" s="60">
        <f t="shared" si="161"/>
        <v>0</v>
      </c>
      <c r="AP77" s="60">
        <v>0</v>
      </c>
      <c r="AQ77" s="60">
        <v>0</v>
      </c>
      <c r="AR77" s="60">
        <v>0</v>
      </c>
      <c r="AS77" s="60">
        <v>0</v>
      </c>
      <c r="AT77" s="60">
        <f t="shared" si="162"/>
        <v>0</v>
      </c>
      <c r="AU77" s="60">
        <v>0</v>
      </c>
      <c r="AV77" s="60">
        <v>0</v>
      </c>
      <c r="AW77" s="60">
        <v>0</v>
      </c>
      <c r="AX77" s="60">
        <v>0</v>
      </c>
      <c r="AY77" s="60">
        <f t="shared" si="163"/>
        <v>0</v>
      </c>
      <c r="AZ77" s="60">
        <v>0</v>
      </c>
      <c r="BA77" s="60">
        <v>0</v>
      </c>
      <c r="BB77" s="60">
        <v>0</v>
      </c>
      <c r="BC77" s="60">
        <v>0</v>
      </c>
      <c r="BE77" s="23"/>
      <c r="BF77" s="2"/>
    </row>
    <row r="78" spans="1:59" ht="63" x14ac:dyDescent="0.25">
      <c r="A78" s="43" t="s">
        <v>165</v>
      </c>
      <c r="B78" s="81" t="s">
        <v>172</v>
      </c>
      <c r="C78" s="65" t="s">
        <v>235</v>
      </c>
      <c r="D78" s="60">
        <v>0</v>
      </c>
      <c r="E78" s="60">
        <f t="shared" si="146"/>
        <v>19.3866300595413</v>
      </c>
      <c r="F78" s="60">
        <f t="shared" si="147"/>
        <v>0</v>
      </c>
      <c r="G78" s="60">
        <f t="shared" si="148"/>
        <v>17.685939599999998</v>
      </c>
      <c r="H78" s="60">
        <f t="shared" si="149"/>
        <v>0</v>
      </c>
      <c r="I78" s="60">
        <f t="shared" si="150"/>
        <v>1.7006904595413024</v>
      </c>
      <c r="J78" s="60">
        <f t="shared" si="151"/>
        <v>5.0539636962817003</v>
      </c>
      <c r="K78" s="60">
        <v>0</v>
      </c>
      <c r="L78" s="60">
        <v>4.2219395999999971</v>
      </c>
      <c r="M78" s="60">
        <v>0</v>
      </c>
      <c r="N78" s="63">
        <v>0.83202409628170271</v>
      </c>
      <c r="O78" s="60">
        <f t="shared" si="152"/>
        <v>14.3326663632596</v>
      </c>
      <c r="P78" s="60">
        <v>0</v>
      </c>
      <c r="Q78" s="60">
        <v>13.464</v>
      </c>
      <c r="R78" s="60">
        <v>0</v>
      </c>
      <c r="S78" s="60">
        <v>0.86866636325959967</v>
      </c>
      <c r="T78" s="60">
        <f t="shared" si="153"/>
        <v>0</v>
      </c>
      <c r="U78" s="60">
        <v>0</v>
      </c>
      <c r="V78" s="60">
        <v>0</v>
      </c>
      <c r="W78" s="60">
        <v>0</v>
      </c>
      <c r="X78" s="60">
        <v>0</v>
      </c>
      <c r="Y78" s="60">
        <f t="shared" si="154"/>
        <v>0</v>
      </c>
      <c r="Z78" s="60">
        <v>0</v>
      </c>
      <c r="AA78" s="60">
        <v>0</v>
      </c>
      <c r="AB78" s="60">
        <v>0</v>
      </c>
      <c r="AC78" s="60">
        <v>0</v>
      </c>
      <c r="AD78" s="60">
        <v>0</v>
      </c>
      <c r="AE78" s="60">
        <f t="shared" si="155"/>
        <v>0.86387820000000004</v>
      </c>
      <c r="AF78" s="60">
        <f t="shared" si="156"/>
        <v>0</v>
      </c>
      <c r="AG78" s="60">
        <f t="shared" si="157"/>
        <v>0</v>
      </c>
      <c r="AH78" s="60">
        <f t="shared" si="158"/>
        <v>0</v>
      </c>
      <c r="AI78" s="60">
        <f t="shared" si="159"/>
        <v>0.86387820000000004</v>
      </c>
      <c r="AJ78" s="60">
        <f t="shared" si="160"/>
        <v>0.86387820000000004</v>
      </c>
      <c r="AK78" s="60">
        <v>0</v>
      </c>
      <c r="AL78" s="60">
        <v>0</v>
      </c>
      <c r="AM78" s="60">
        <v>0</v>
      </c>
      <c r="AN78" s="60">
        <v>0.86387820000000004</v>
      </c>
      <c r="AO78" s="60">
        <f t="shared" si="161"/>
        <v>0</v>
      </c>
      <c r="AP78" s="60">
        <v>0</v>
      </c>
      <c r="AQ78" s="60">
        <v>0</v>
      </c>
      <c r="AR78" s="60">
        <v>0</v>
      </c>
      <c r="AS78" s="60">
        <v>0</v>
      </c>
      <c r="AT78" s="60">
        <f t="shared" si="162"/>
        <v>0</v>
      </c>
      <c r="AU78" s="60">
        <v>0</v>
      </c>
      <c r="AV78" s="60">
        <v>0</v>
      </c>
      <c r="AW78" s="60">
        <v>0</v>
      </c>
      <c r="AX78" s="60">
        <v>0</v>
      </c>
      <c r="AY78" s="60">
        <f t="shared" si="163"/>
        <v>0</v>
      </c>
      <c r="AZ78" s="60">
        <v>0</v>
      </c>
      <c r="BA78" s="60">
        <v>0</v>
      </c>
      <c r="BB78" s="60">
        <v>0</v>
      </c>
      <c r="BC78" s="60">
        <v>0</v>
      </c>
      <c r="BE78" s="23"/>
      <c r="BF78" s="70"/>
      <c r="BG78" s="24"/>
    </row>
    <row r="79" spans="1:59" ht="63" x14ac:dyDescent="0.25">
      <c r="A79" s="43" t="s">
        <v>165</v>
      </c>
      <c r="B79" s="81" t="s">
        <v>168</v>
      </c>
      <c r="C79" s="65" t="s">
        <v>236</v>
      </c>
      <c r="D79" s="60">
        <v>0</v>
      </c>
      <c r="E79" s="60">
        <f t="shared" si="146"/>
        <v>1.2086515354391714</v>
      </c>
      <c r="F79" s="60">
        <f t="shared" si="147"/>
        <v>0</v>
      </c>
      <c r="G79" s="60">
        <f t="shared" si="148"/>
        <v>0</v>
      </c>
      <c r="H79" s="60">
        <f t="shared" si="149"/>
        <v>0</v>
      </c>
      <c r="I79" s="60">
        <f t="shared" si="150"/>
        <v>1.2086515354391714</v>
      </c>
      <c r="J79" s="60">
        <f t="shared" si="151"/>
        <v>0.59130524539077112</v>
      </c>
      <c r="K79" s="60">
        <v>0</v>
      </c>
      <c r="L79" s="60">
        <v>0</v>
      </c>
      <c r="M79" s="60">
        <v>0</v>
      </c>
      <c r="N79" s="63">
        <v>0.59130524539077112</v>
      </c>
      <c r="O79" s="60">
        <f t="shared" si="152"/>
        <v>0.61734629004840036</v>
      </c>
      <c r="P79" s="60">
        <v>0</v>
      </c>
      <c r="Q79" s="60">
        <v>0</v>
      </c>
      <c r="R79" s="60">
        <v>0</v>
      </c>
      <c r="S79" s="60">
        <v>0.61734629004840036</v>
      </c>
      <c r="T79" s="60">
        <f t="shared" si="153"/>
        <v>0</v>
      </c>
      <c r="U79" s="60">
        <v>0</v>
      </c>
      <c r="V79" s="60">
        <v>0</v>
      </c>
      <c r="W79" s="60">
        <v>0</v>
      </c>
      <c r="X79" s="60">
        <v>0</v>
      </c>
      <c r="Y79" s="60">
        <f t="shared" si="154"/>
        <v>0</v>
      </c>
      <c r="Z79" s="60">
        <v>0</v>
      </c>
      <c r="AA79" s="60">
        <v>0</v>
      </c>
      <c r="AB79" s="60">
        <v>0</v>
      </c>
      <c r="AC79" s="60">
        <v>0</v>
      </c>
      <c r="AD79" s="60">
        <v>0</v>
      </c>
      <c r="AE79" s="60">
        <f t="shared" si="155"/>
        <v>0.61394340999999997</v>
      </c>
      <c r="AF79" s="60">
        <f t="shared" si="156"/>
        <v>0</v>
      </c>
      <c r="AG79" s="60">
        <f t="shared" si="157"/>
        <v>0</v>
      </c>
      <c r="AH79" s="60">
        <f t="shared" si="158"/>
        <v>0</v>
      </c>
      <c r="AI79" s="60">
        <f t="shared" si="159"/>
        <v>0.61394340999999997</v>
      </c>
      <c r="AJ79" s="60">
        <f t="shared" si="160"/>
        <v>0.61394340999999997</v>
      </c>
      <c r="AK79" s="60">
        <v>0</v>
      </c>
      <c r="AL79" s="60">
        <v>0</v>
      </c>
      <c r="AM79" s="60">
        <v>0</v>
      </c>
      <c r="AN79" s="60">
        <v>0.61394340999999997</v>
      </c>
      <c r="AO79" s="60">
        <f t="shared" si="161"/>
        <v>0</v>
      </c>
      <c r="AP79" s="60">
        <v>0</v>
      </c>
      <c r="AQ79" s="60">
        <v>0</v>
      </c>
      <c r="AR79" s="60">
        <v>0</v>
      </c>
      <c r="AS79" s="60">
        <v>0</v>
      </c>
      <c r="AT79" s="60">
        <f t="shared" si="162"/>
        <v>0</v>
      </c>
      <c r="AU79" s="60">
        <v>0</v>
      </c>
      <c r="AV79" s="60">
        <v>0</v>
      </c>
      <c r="AW79" s="60">
        <v>0</v>
      </c>
      <c r="AX79" s="60">
        <v>0</v>
      </c>
      <c r="AY79" s="60">
        <f t="shared" si="163"/>
        <v>0</v>
      </c>
      <c r="AZ79" s="60">
        <v>0</v>
      </c>
      <c r="BA79" s="60">
        <v>0</v>
      </c>
      <c r="BB79" s="60">
        <v>0</v>
      </c>
      <c r="BC79" s="60">
        <v>0</v>
      </c>
      <c r="BE79" s="23"/>
      <c r="BF79" s="70"/>
      <c r="BG79" s="24"/>
    </row>
    <row r="80" spans="1:59" ht="63" x14ac:dyDescent="0.25">
      <c r="A80" s="43" t="s">
        <v>165</v>
      </c>
      <c r="B80" s="81" t="s">
        <v>171</v>
      </c>
      <c r="C80" s="65" t="s">
        <v>237</v>
      </c>
      <c r="D80" s="60">
        <v>0</v>
      </c>
      <c r="E80" s="60">
        <f t="shared" si="146"/>
        <v>0</v>
      </c>
      <c r="F80" s="60">
        <f t="shared" si="147"/>
        <v>0</v>
      </c>
      <c r="G80" s="60">
        <f t="shared" si="148"/>
        <v>0</v>
      </c>
      <c r="H80" s="60">
        <f t="shared" si="149"/>
        <v>0</v>
      </c>
      <c r="I80" s="60">
        <f t="shared" si="150"/>
        <v>0</v>
      </c>
      <c r="J80" s="60">
        <f t="shared" si="151"/>
        <v>0</v>
      </c>
      <c r="K80" s="60">
        <v>0</v>
      </c>
      <c r="L80" s="60">
        <v>0</v>
      </c>
      <c r="M80" s="60">
        <v>0</v>
      </c>
      <c r="N80" s="63">
        <v>0</v>
      </c>
      <c r="O80" s="60">
        <f t="shared" si="152"/>
        <v>0</v>
      </c>
      <c r="P80" s="60">
        <v>0</v>
      </c>
      <c r="Q80" s="60">
        <v>0</v>
      </c>
      <c r="R80" s="60">
        <v>0</v>
      </c>
      <c r="S80" s="60">
        <v>0</v>
      </c>
      <c r="T80" s="60">
        <f t="shared" si="153"/>
        <v>0</v>
      </c>
      <c r="U80" s="60">
        <v>0</v>
      </c>
      <c r="V80" s="60">
        <v>0</v>
      </c>
      <c r="W80" s="60">
        <v>0</v>
      </c>
      <c r="X80" s="60">
        <v>0</v>
      </c>
      <c r="Y80" s="60">
        <f t="shared" si="154"/>
        <v>0</v>
      </c>
      <c r="Z80" s="60">
        <v>0</v>
      </c>
      <c r="AA80" s="60">
        <v>0</v>
      </c>
      <c r="AB80" s="60">
        <v>0</v>
      </c>
      <c r="AC80" s="60">
        <v>0</v>
      </c>
      <c r="AD80" s="60">
        <v>0</v>
      </c>
      <c r="AE80" s="60">
        <f t="shared" si="155"/>
        <v>0</v>
      </c>
      <c r="AF80" s="60">
        <f t="shared" si="156"/>
        <v>0</v>
      </c>
      <c r="AG80" s="60">
        <f t="shared" si="157"/>
        <v>0</v>
      </c>
      <c r="AH80" s="60">
        <f t="shared" si="158"/>
        <v>0</v>
      </c>
      <c r="AI80" s="60">
        <f t="shared" si="159"/>
        <v>0</v>
      </c>
      <c r="AJ80" s="60">
        <f t="shared" si="160"/>
        <v>0</v>
      </c>
      <c r="AK80" s="60">
        <v>0</v>
      </c>
      <c r="AL80" s="60">
        <v>0</v>
      </c>
      <c r="AM80" s="60">
        <v>0</v>
      </c>
      <c r="AN80" s="60">
        <v>0</v>
      </c>
      <c r="AO80" s="60">
        <f t="shared" si="161"/>
        <v>0</v>
      </c>
      <c r="AP80" s="60">
        <v>0</v>
      </c>
      <c r="AQ80" s="60">
        <v>0</v>
      </c>
      <c r="AR80" s="60">
        <v>0</v>
      </c>
      <c r="AS80" s="60">
        <v>0</v>
      </c>
      <c r="AT80" s="60">
        <f t="shared" si="162"/>
        <v>0</v>
      </c>
      <c r="AU80" s="60">
        <v>0</v>
      </c>
      <c r="AV80" s="60">
        <v>0</v>
      </c>
      <c r="AW80" s="60">
        <v>0</v>
      </c>
      <c r="AX80" s="60">
        <v>0</v>
      </c>
      <c r="AY80" s="60">
        <f t="shared" si="163"/>
        <v>0</v>
      </c>
      <c r="AZ80" s="60">
        <v>0</v>
      </c>
      <c r="BA80" s="60">
        <v>0</v>
      </c>
      <c r="BB80" s="60">
        <v>0</v>
      </c>
      <c r="BC80" s="60">
        <v>0</v>
      </c>
      <c r="BE80" s="23"/>
      <c r="BF80" s="2"/>
    </row>
    <row r="81" spans="1:59" ht="63" x14ac:dyDescent="0.25">
      <c r="A81" s="43" t="s">
        <v>165</v>
      </c>
      <c r="B81" s="81" t="s">
        <v>170</v>
      </c>
      <c r="C81" s="65" t="s">
        <v>238</v>
      </c>
      <c r="D81" s="60">
        <v>0</v>
      </c>
      <c r="E81" s="60">
        <f t="shared" si="146"/>
        <v>1.1370307380195261</v>
      </c>
      <c r="F81" s="60">
        <f t="shared" si="147"/>
        <v>0</v>
      </c>
      <c r="G81" s="60">
        <f t="shared" si="148"/>
        <v>0</v>
      </c>
      <c r="H81" s="60">
        <f t="shared" si="149"/>
        <v>0</v>
      </c>
      <c r="I81" s="60">
        <f t="shared" si="150"/>
        <v>1.1370307380195261</v>
      </c>
      <c r="J81" s="60">
        <f t="shared" si="151"/>
        <v>0.55626639832752611</v>
      </c>
      <c r="K81" s="60">
        <v>0</v>
      </c>
      <c r="L81" s="60">
        <v>0</v>
      </c>
      <c r="M81" s="60">
        <v>0</v>
      </c>
      <c r="N81" s="63">
        <v>0.55626639832752611</v>
      </c>
      <c r="O81" s="60">
        <f t="shared" si="152"/>
        <v>0.58076433969199992</v>
      </c>
      <c r="P81" s="60">
        <v>0</v>
      </c>
      <c r="Q81" s="60">
        <v>0</v>
      </c>
      <c r="R81" s="60">
        <v>0</v>
      </c>
      <c r="S81" s="60">
        <v>0.58076433969199992</v>
      </c>
      <c r="T81" s="60">
        <f t="shared" si="153"/>
        <v>0</v>
      </c>
      <c r="U81" s="60">
        <v>0</v>
      </c>
      <c r="V81" s="60">
        <v>0</v>
      </c>
      <c r="W81" s="60">
        <v>0</v>
      </c>
      <c r="X81" s="60">
        <v>0</v>
      </c>
      <c r="Y81" s="60">
        <f t="shared" si="154"/>
        <v>0</v>
      </c>
      <c r="Z81" s="60">
        <v>0</v>
      </c>
      <c r="AA81" s="60">
        <v>0</v>
      </c>
      <c r="AB81" s="60">
        <v>0</v>
      </c>
      <c r="AC81" s="60">
        <v>0</v>
      </c>
      <c r="AD81" s="60">
        <v>0</v>
      </c>
      <c r="AE81" s="60">
        <f t="shared" si="155"/>
        <v>0.5775631</v>
      </c>
      <c r="AF81" s="60">
        <f t="shared" si="156"/>
        <v>0</v>
      </c>
      <c r="AG81" s="60">
        <f t="shared" si="157"/>
        <v>0</v>
      </c>
      <c r="AH81" s="60">
        <f t="shared" si="158"/>
        <v>0</v>
      </c>
      <c r="AI81" s="60">
        <f t="shared" si="159"/>
        <v>0.5775631</v>
      </c>
      <c r="AJ81" s="60">
        <f t="shared" si="160"/>
        <v>0.5775631</v>
      </c>
      <c r="AK81" s="60">
        <v>0</v>
      </c>
      <c r="AL81" s="60">
        <v>0</v>
      </c>
      <c r="AM81" s="60">
        <v>0</v>
      </c>
      <c r="AN81" s="60">
        <v>0.5775631</v>
      </c>
      <c r="AO81" s="60">
        <f t="shared" si="161"/>
        <v>0</v>
      </c>
      <c r="AP81" s="60">
        <v>0</v>
      </c>
      <c r="AQ81" s="60">
        <v>0</v>
      </c>
      <c r="AR81" s="60">
        <v>0</v>
      </c>
      <c r="AS81" s="60">
        <v>0</v>
      </c>
      <c r="AT81" s="60">
        <f t="shared" si="162"/>
        <v>0</v>
      </c>
      <c r="AU81" s="60">
        <v>0</v>
      </c>
      <c r="AV81" s="60">
        <v>0</v>
      </c>
      <c r="AW81" s="60">
        <v>0</v>
      </c>
      <c r="AX81" s="60">
        <v>0</v>
      </c>
      <c r="AY81" s="60">
        <f t="shared" si="163"/>
        <v>0</v>
      </c>
      <c r="AZ81" s="60">
        <v>0</v>
      </c>
      <c r="BA81" s="60">
        <v>0</v>
      </c>
      <c r="BB81" s="60">
        <v>0</v>
      </c>
      <c r="BC81" s="60">
        <v>0</v>
      </c>
      <c r="BE81" s="23"/>
      <c r="BF81" s="70"/>
      <c r="BG81" s="24"/>
    </row>
    <row r="82" spans="1:59" ht="47.25" x14ac:dyDescent="0.25">
      <c r="A82" s="43" t="s">
        <v>165</v>
      </c>
      <c r="B82" s="81" t="s">
        <v>169</v>
      </c>
      <c r="C82" s="65" t="s">
        <v>239</v>
      </c>
      <c r="D82" s="60">
        <v>0</v>
      </c>
      <c r="E82" s="60">
        <f t="shared" si="146"/>
        <v>0</v>
      </c>
      <c r="F82" s="60">
        <f t="shared" si="147"/>
        <v>0</v>
      </c>
      <c r="G82" s="60">
        <f t="shared" si="148"/>
        <v>0</v>
      </c>
      <c r="H82" s="60">
        <f t="shared" si="149"/>
        <v>0</v>
      </c>
      <c r="I82" s="60">
        <f t="shared" si="150"/>
        <v>0</v>
      </c>
      <c r="J82" s="60">
        <f t="shared" si="151"/>
        <v>0</v>
      </c>
      <c r="K82" s="60">
        <v>0</v>
      </c>
      <c r="L82" s="60">
        <v>0</v>
      </c>
      <c r="M82" s="60">
        <v>0</v>
      </c>
      <c r="N82" s="63">
        <v>0</v>
      </c>
      <c r="O82" s="60">
        <f t="shared" si="152"/>
        <v>0</v>
      </c>
      <c r="P82" s="60">
        <v>0</v>
      </c>
      <c r="Q82" s="60">
        <v>0</v>
      </c>
      <c r="R82" s="60">
        <v>0</v>
      </c>
      <c r="S82" s="60">
        <v>0</v>
      </c>
      <c r="T82" s="60">
        <f t="shared" si="153"/>
        <v>0</v>
      </c>
      <c r="U82" s="60">
        <v>0</v>
      </c>
      <c r="V82" s="60">
        <v>0</v>
      </c>
      <c r="W82" s="60">
        <v>0</v>
      </c>
      <c r="X82" s="60">
        <v>0</v>
      </c>
      <c r="Y82" s="60">
        <f t="shared" si="154"/>
        <v>0</v>
      </c>
      <c r="Z82" s="60">
        <v>0</v>
      </c>
      <c r="AA82" s="60">
        <v>0</v>
      </c>
      <c r="AB82" s="60">
        <v>0</v>
      </c>
      <c r="AC82" s="60">
        <v>0</v>
      </c>
      <c r="AD82" s="60">
        <v>0</v>
      </c>
      <c r="AE82" s="60">
        <f t="shared" si="155"/>
        <v>0</v>
      </c>
      <c r="AF82" s="60">
        <f t="shared" si="156"/>
        <v>0</v>
      </c>
      <c r="AG82" s="60">
        <f t="shared" si="157"/>
        <v>0</v>
      </c>
      <c r="AH82" s="60">
        <f t="shared" si="158"/>
        <v>0</v>
      </c>
      <c r="AI82" s="60">
        <f t="shared" si="159"/>
        <v>0</v>
      </c>
      <c r="AJ82" s="60">
        <f t="shared" si="160"/>
        <v>0</v>
      </c>
      <c r="AK82" s="60">
        <v>0</v>
      </c>
      <c r="AL82" s="60">
        <v>0</v>
      </c>
      <c r="AM82" s="60">
        <v>0</v>
      </c>
      <c r="AN82" s="60">
        <v>0</v>
      </c>
      <c r="AO82" s="60">
        <f t="shared" si="161"/>
        <v>0</v>
      </c>
      <c r="AP82" s="60">
        <v>0</v>
      </c>
      <c r="AQ82" s="60">
        <v>0</v>
      </c>
      <c r="AR82" s="60">
        <v>0</v>
      </c>
      <c r="AS82" s="60">
        <v>0</v>
      </c>
      <c r="AT82" s="60">
        <f t="shared" si="162"/>
        <v>0</v>
      </c>
      <c r="AU82" s="60">
        <v>0</v>
      </c>
      <c r="AV82" s="60">
        <v>0</v>
      </c>
      <c r="AW82" s="60">
        <v>0</v>
      </c>
      <c r="AX82" s="60">
        <v>0</v>
      </c>
      <c r="AY82" s="60">
        <f t="shared" si="163"/>
        <v>0</v>
      </c>
      <c r="AZ82" s="60">
        <v>0</v>
      </c>
      <c r="BA82" s="60">
        <v>0</v>
      </c>
      <c r="BB82" s="60">
        <v>0</v>
      </c>
      <c r="BC82" s="60">
        <v>0</v>
      </c>
      <c r="BE82" s="23"/>
      <c r="BF82" s="2"/>
    </row>
    <row r="83" spans="1:59" ht="78.75" x14ac:dyDescent="0.25">
      <c r="A83" s="43" t="s">
        <v>165</v>
      </c>
      <c r="B83" s="81" t="s">
        <v>240</v>
      </c>
      <c r="C83" s="65" t="s">
        <v>241</v>
      </c>
      <c r="D83" s="60">
        <v>0</v>
      </c>
      <c r="E83" s="60">
        <f t="shared" si="146"/>
        <v>0</v>
      </c>
      <c r="F83" s="60">
        <f t="shared" si="147"/>
        <v>0</v>
      </c>
      <c r="G83" s="60">
        <f t="shared" si="148"/>
        <v>0</v>
      </c>
      <c r="H83" s="60">
        <f t="shared" si="149"/>
        <v>0</v>
      </c>
      <c r="I83" s="60">
        <f t="shared" si="150"/>
        <v>0</v>
      </c>
      <c r="J83" s="60">
        <f t="shared" si="151"/>
        <v>0</v>
      </c>
      <c r="K83" s="60">
        <v>0</v>
      </c>
      <c r="L83" s="60">
        <v>0</v>
      </c>
      <c r="M83" s="60">
        <v>0</v>
      </c>
      <c r="N83" s="63">
        <v>0</v>
      </c>
      <c r="O83" s="60">
        <f t="shared" si="152"/>
        <v>0</v>
      </c>
      <c r="P83" s="60">
        <v>0</v>
      </c>
      <c r="Q83" s="60">
        <v>0</v>
      </c>
      <c r="R83" s="60">
        <v>0</v>
      </c>
      <c r="S83" s="60">
        <v>0</v>
      </c>
      <c r="T83" s="60">
        <f t="shared" si="153"/>
        <v>0</v>
      </c>
      <c r="U83" s="60">
        <v>0</v>
      </c>
      <c r="V83" s="60">
        <v>0</v>
      </c>
      <c r="W83" s="60">
        <v>0</v>
      </c>
      <c r="X83" s="60">
        <v>0</v>
      </c>
      <c r="Y83" s="60">
        <f t="shared" si="154"/>
        <v>0</v>
      </c>
      <c r="Z83" s="60">
        <v>0</v>
      </c>
      <c r="AA83" s="60">
        <v>0</v>
      </c>
      <c r="AB83" s="60">
        <v>0</v>
      </c>
      <c r="AC83" s="60">
        <v>0</v>
      </c>
      <c r="AD83" s="60">
        <v>0</v>
      </c>
      <c r="AE83" s="60">
        <f t="shared" si="155"/>
        <v>0</v>
      </c>
      <c r="AF83" s="60">
        <f t="shared" si="156"/>
        <v>0</v>
      </c>
      <c r="AG83" s="60">
        <f t="shared" si="157"/>
        <v>0</v>
      </c>
      <c r="AH83" s="60">
        <f t="shared" si="158"/>
        <v>0</v>
      </c>
      <c r="AI83" s="60">
        <f t="shared" si="159"/>
        <v>0</v>
      </c>
      <c r="AJ83" s="60">
        <f t="shared" si="160"/>
        <v>0</v>
      </c>
      <c r="AK83" s="60">
        <v>0</v>
      </c>
      <c r="AL83" s="60">
        <v>0</v>
      </c>
      <c r="AM83" s="60">
        <v>0</v>
      </c>
      <c r="AN83" s="60">
        <v>0</v>
      </c>
      <c r="AO83" s="60">
        <f t="shared" si="161"/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f t="shared" si="162"/>
        <v>0</v>
      </c>
      <c r="AU83" s="60">
        <v>0</v>
      </c>
      <c r="AV83" s="60">
        <v>0</v>
      </c>
      <c r="AW83" s="60">
        <v>0</v>
      </c>
      <c r="AX83" s="60">
        <v>0</v>
      </c>
      <c r="AY83" s="60">
        <f t="shared" si="163"/>
        <v>0</v>
      </c>
      <c r="AZ83" s="60">
        <v>0</v>
      </c>
      <c r="BA83" s="60">
        <v>0</v>
      </c>
      <c r="BB83" s="60">
        <v>0</v>
      </c>
      <c r="BC83" s="60">
        <v>0</v>
      </c>
      <c r="BE83" s="23"/>
      <c r="BF83" s="2"/>
    </row>
    <row r="84" spans="1:59" ht="47.25" x14ac:dyDescent="0.25">
      <c r="A84" s="43" t="s">
        <v>165</v>
      </c>
      <c r="B84" s="81" t="s">
        <v>242</v>
      </c>
      <c r="C84" s="65" t="s">
        <v>243</v>
      </c>
      <c r="D84" s="60">
        <v>0</v>
      </c>
      <c r="E84" s="60">
        <f t="shared" si="146"/>
        <v>0</v>
      </c>
      <c r="F84" s="60">
        <f t="shared" si="147"/>
        <v>0</v>
      </c>
      <c r="G84" s="60">
        <f t="shared" si="148"/>
        <v>0</v>
      </c>
      <c r="H84" s="60">
        <f t="shared" si="149"/>
        <v>0</v>
      </c>
      <c r="I84" s="60">
        <f t="shared" si="150"/>
        <v>0</v>
      </c>
      <c r="J84" s="60">
        <f t="shared" si="151"/>
        <v>0</v>
      </c>
      <c r="K84" s="60">
        <v>0</v>
      </c>
      <c r="L84" s="60">
        <v>0</v>
      </c>
      <c r="M84" s="60">
        <v>0</v>
      </c>
      <c r="N84" s="63">
        <v>0</v>
      </c>
      <c r="O84" s="60">
        <f t="shared" si="152"/>
        <v>0</v>
      </c>
      <c r="P84" s="60">
        <v>0</v>
      </c>
      <c r="Q84" s="60">
        <v>0</v>
      </c>
      <c r="R84" s="60">
        <v>0</v>
      </c>
      <c r="S84" s="60">
        <v>0</v>
      </c>
      <c r="T84" s="60">
        <f t="shared" si="153"/>
        <v>0</v>
      </c>
      <c r="U84" s="60">
        <v>0</v>
      </c>
      <c r="V84" s="60">
        <v>0</v>
      </c>
      <c r="W84" s="60">
        <v>0</v>
      </c>
      <c r="X84" s="60">
        <v>0</v>
      </c>
      <c r="Y84" s="60">
        <f t="shared" si="154"/>
        <v>0</v>
      </c>
      <c r="Z84" s="60">
        <v>0</v>
      </c>
      <c r="AA84" s="60">
        <v>0</v>
      </c>
      <c r="AB84" s="60">
        <v>0</v>
      </c>
      <c r="AC84" s="60">
        <v>0</v>
      </c>
      <c r="AD84" s="60">
        <v>0</v>
      </c>
      <c r="AE84" s="60">
        <f t="shared" si="155"/>
        <v>0</v>
      </c>
      <c r="AF84" s="60">
        <f t="shared" si="156"/>
        <v>0</v>
      </c>
      <c r="AG84" s="60">
        <f t="shared" si="157"/>
        <v>0</v>
      </c>
      <c r="AH84" s="60">
        <f t="shared" si="158"/>
        <v>0</v>
      </c>
      <c r="AI84" s="60">
        <f t="shared" si="159"/>
        <v>0</v>
      </c>
      <c r="AJ84" s="60">
        <f t="shared" si="160"/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f t="shared" si="161"/>
        <v>0</v>
      </c>
      <c r="AP84" s="60">
        <v>0</v>
      </c>
      <c r="AQ84" s="60">
        <v>0</v>
      </c>
      <c r="AR84" s="60">
        <v>0</v>
      </c>
      <c r="AS84" s="60">
        <v>0</v>
      </c>
      <c r="AT84" s="60">
        <f t="shared" si="162"/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 t="shared" si="163"/>
        <v>0</v>
      </c>
      <c r="AZ84" s="60">
        <v>0</v>
      </c>
      <c r="BA84" s="60">
        <v>0</v>
      </c>
      <c r="BB84" s="60">
        <v>0</v>
      </c>
      <c r="BC84" s="60">
        <v>0</v>
      </c>
      <c r="BE84" s="23"/>
      <c r="BF84" s="2"/>
    </row>
    <row r="85" spans="1:59" ht="63" x14ac:dyDescent="0.25">
      <c r="A85" s="43" t="s">
        <v>165</v>
      </c>
      <c r="B85" s="82" t="s">
        <v>290</v>
      </c>
      <c r="C85" s="43" t="s">
        <v>291</v>
      </c>
      <c r="D85" s="60">
        <v>0</v>
      </c>
      <c r="E85" s="60">
        <f t="shared" ref="E85:E88" si="164">J85+O85+T85+Y85</f>
        <v>-1.71490444</v>
      </c>
      <c r="F85" s="60">
        <f t="shared" ref="F85:F88" si="165">K85+P85+U85+Z85</f>
        <v>0</v>
      </c>
      <c r="G85" s="60">
        <f t="shared" ref="G85:G88" si="166">L85+Q85+V85+AA85</f>
        <v>-1.71490444</v>
      </c>
      <c r="H85" s="60">
        <f t="shared" ref="H85:H88" si="167">M85+R85+W85+AB85</f>
        <v>0</v>
      </c>
      <c r="I85" s="60">
        <f t="shared" ref="I85:I88" si="168">N85+S85+X85+AC85</f>
        <v>0</v>
      </c>
      <c r="J85" s="60">
        <f t="shared" ref="J85:J88" si="169">SUM(K85:N85)</f>
        <v>-1.71490444</v>
      </c>
      <c r="K85" s="60">
        <v>0</v>
      </c>
      <c r="L85" s="60">
        <v>-1.71490444</v>
      </c>
      <c r="M85" s="60">
        <v>0</v>
      </c>
      <c r="N85" s="63">
        <v>0</v>
      </c>
      <c r="O85" s="60">
        <f t="shared" ref="O85:O88" si="170">SUM(P85:S85)</f>
        <v>0</v>
      </c>
      <c r="P85" s="60">
        <v>0</v>
      </c>
      <c r="Q85" s="60">
        <v>0</v>
      </c>
      <c r="R85" s="60">
        <v>0</v>
      </c>
      <c r="S85" s="60">
        <v>0</v>
      </c>
      <c r="T85" s="60">
        <f t="shared" ref="T85:T88" si="171">SUM(U85:X85)</f>
        <v>0</v>
      </c>
      <c r="U85" s="60">
        <v>0</v>
      </c>
      <c r="V85" s="60">
        <v>0</v>
      </c>
      <c r="W85" s="60">
        <v>0</v>
      </c>
      <c r="X85" s="60">
        <v>0</v>
      </c>
      <c r="Y85" s="60">
        <f t="shared" ref="Y85:Y88" si="172">SUM(Z85:AC85)</f>
        <v>0</v>
      </c>
      <c r="Z85" s="60">
        <v>0</v>
      </c>
      <c r="AA85" s="60">
        <v>0</v>
      </c>
      <c r="AB85" s="60">
        <v>0</v>
      </c>
      <c r="AC85" s="60">
        <v>0</v>
      </c>
      <c r="AD85" s="60">
        <v>0</v>
      </c>
      <c r="AE85" s="60">
        <f t="shared" ref="AE85:AE88" si="173">AJ85+AO85+AT85+AY85</f>
        <v>0</v>
      </c>
      <c r="AF85" s="60">
        <f t="shared" ref="AF85:AF88" si="174">AK85+AP85+AU85+AZ85</f>
        <v>0</v>
      </c>
      <c r="AG85" s="60">
        <f t="shared" ref="AG85:AG88" si="175">AL85+AQ85+AV85+BA85</f>
        <v>0</v>
      </c>
      <c r="AH85" s="60">
        <f t="shared" ref="AH85:AH88" si="176">AM85+AR85+AW85+BB85</f>
        <v>0</v>
      </c>
      <c r="AI85" s="60">
        <f t="shared" ref="AI85:AI88" si="177">AN85+AS85+AX85+BC85</f>
        <v>0</v>
      </c>
      <c r="AJ85" s="60">
        <f t="shared" ref="AJ85:AJ88" si="178">SUM(AK85:AN85)</f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f t="shared" ref="AO85:AO88" si="179">SUM(AP85:AS85)</f>
        <v>0</v>
      </c>
      <c r="AP85" s="60">
        <v>0</v>
      </c>
      <c r="AQ85" s="60">
        <v>0</v>
      </c>
      <c r="AR85" s="60">
        <v>0</v>
      </c>
      <c r="AS85" s="60">
        <v>0</v>
      </c>
      <c r="AT85" s="60">
        <f t="shared" ref="AT85:AT88" si="180">SUM(AU85:AX85)</f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 t="shared" ref="AY85:AY88" si="181">SUM(AZ85:BC85)</f>
        <v>0</v>
      </c>
      <c r="AZ85" s="60">
        <v>0</v>
      </c>
      <c r="BA85" s="60">
        <v>0</v>
      </c>
      <c r="BB85" s="60">
        <v>0</v>
      </c>
      <c r="BC85" s="60">
        <v>0</v>
      </c>
      <c r="BE85" s="23"/>
      <c r="BF85" s="70"/>
      <c r="BG85" s="24"/>
    </row>
    <row r="86" spans="1:59" ht="94.5" x14ac:dyDescent="0.25">
      <c r="A86" s="43" t="s">
        <v>165</v>
      </c>
      <c r="B86" s="82" t="s">
        <v>292</v>
      </c>
      <c r="C86" s="43" t="s">
        <v>291</v>
      </c>
      <c r="D86" s="60">
        <v>0</v>
      </c>
      <c r="E86" s="60">
        <f t="shared" si="164"/>
        <v>1.99984037</v>
      </c>
      <c r="F86" s="60">
        <f t="shared" si="165"/>
        <v>1.99984037</v>
      </c>
      <c r="G86" s="60">
        <f t="shared" si="166"/>
        <v>0</v>
      </c>
      <c r="H86" s="60">
        <f t="shared" si="167"/>
        <v>0</v>
      </c>
      <c r="I86" s="60">
        <f t="shared" si="168"/>
        <v>0</v>
      </c>
      <c r="J86" s="60">
        <f t="shared" si="169"/>
        <v>1.99984037</v>
      </c>
      <c r="K86" s="60">
        <v>1.99984037</v>
      </c>
      <c r="L86" s="60">
        <v>0</v>
      </c>
      <c r="M86" s="60">
        <v>0</v>
      </c>
      <c r="N86" s="63">
        <v>0</v>
      </c>
      <c r="O86" s="60">
        <f t="shared" si="170"/>
        <v>0</v>
      </c>
      <c r="P86" s="60">
        <v>0</v>
      </c>
      <c r="Q86" s="60">
        <v>0</v>
      </c>
      <c r="R86" s="60">
        <v>0</v>
      </c>
      <c r="S86" s="60">
        <v>0</v>
      </c>
      <c r="T86" s="60">
        <f t="shared" si="171"/>
        <v>0</v>
      </c>
      <c r="U86" s="60">
        <v>0</v>
      </c>
      <c r="V86" s="60">
        <v>0</v>
      </c>
      <c r="W86" s="60">
        <v>0</v>
      </c>
      <c r="X86" s="60">
        <v>0</v>
      </c>
      <c r="Y86" s="60">
        <f t="shared" si="172"/>
        <v>0</v>
      </c>
      <c r="Z86" s="60">
        <v>0</v>
      </c>
      <c r="AA86" s="60">
        <v>0</v>
      </c>
      <c r="AB86" s="60">
        <v>0</v>
      </c>
      <c r="AC86" s="60">
        <v>0</v>
      </c>
      <c r="AD86" s="60">
        <v>0</v>
      </c>
      <c r="AE86" s="60">
        <f t="shared" si="173"/>
        <v>0</v>
      </c>
      <c r="AF86" s="60">
        <f t="shared" si="174"/>
        <v>0</v>
      </c>
      <c r="AG86" s="60">
        <f t="shared" si="175"/>
        <v>0</v>
      </c>
      <c r="AH86" s="60">
        <f t="shared" si="176"/>
        <v>0</v>
      </c>
      <c r="AI86" s="60">
        <f t="shared" si="177"/>
        <v>0</v>
      </c>
      <c r="AJ86" s="60">
        <f t="shared" si="178"/>
        <v>0</v>
      </c>
      <c r="AK86" s="60">
        <v>0</v>
      </c>
      <c r="AL86" s="60">
        <v>0</v>
      </c>
      <c r="AM86" s="60">
        <v>0</v>
      </c>
      <c r="AN86" s="60">
        <v>0</v>
      </c>
      <c r="AO86" s="60">
        <f t="shared" si="179"/>
        <v>0</v>
      </c>
      <c r="AP86" s="60">
        <v>0</v>
      </c>
      <c r="AQ86" s="60">
        <v>0</v>
      </c>
      <c r="AR86" s="60">
        <v>0</v>
      </c>
      <c r="AS86" s="60">
        <v>0</v>
      </c>
      <c r="AT86" s="60">
        <f t="shared" si="180"/>
        <v>0</v>
      </c>
      <c r="AU86" s="60">
        <v>0</v>
      </c>
      <c r="AV86" s="60">
        <v>0</v>
      </c>
      <c r="AW86" s="60">
        <v>0</v>
      </c>
      <c r="AX86" s="60">
        <v>0</v>
      </c>
      <c r="AY86" s="60">
        <f t="shared" si="181"/>
        <v>0</v>
      </c>
      <c r="AZ86" s="60">
        <v>0</v>
      </c>
      <c r="BA86" s="60">
        <v>0</v>
      </c>
      <c r="BB86" s="60">
        <v>0</v>
      </c>
      <c r="BC86" s="60">
        <v>0</v>
      </c>
      <c r="BE86" s="23"/>
      <c r="BF86" s="70"/>
      <c r="BG86" s="24"/>
    </row>
    <row r="87" spans="1:59" ht="94.5" x14ac:dyDescent="0.25">
      <c r="A87" s="43" t="s">
        <v>165</v>
      </c>
      <c r="B87" s="82" t="s">
        <v>293</v>
      </c>
      <c r="C87" s="43" t="s">
        <v>291</v>
      </c>
      <c r="D87" s="60">
        <v>0</v>
      </c>
      <c r="E87" s="60">
        <f t="shared" si="164"/>
        <v>16.5809052</v>
      </c>
      <c r="F87" s="60">
        <f t="shared" si="165"/>
        <v>0</v>
      </c>
      <c r="G87" s="60">
        <f t="shared" si="166"/>
        <v>16.5809052</v>
      </c>
      <c r="H87" s="60">
        <f t="shared" si="167"/>
        <v>0</v>
      </c>
      <c r="I87" s="60">
        <f t="shared" si="168"/>
        <v>0</v>
      </c>
      <c r="J87" s="60">
        <f t="shared" si="169"/>
        <v>16.5809052</v>
      </c>
      <c r="K87" s="60">
        <v>0</v>
      </c>
      <c r="L87" s="60">
        <v>16.5809052</v>
      </c>
      <c r="M87" s="60">
        <v>0</v>
      </c>
      <c r="N87" s="63">
        <v>0</v>
      </c>
      <c r="O87" s="60">
        <f t="shared" si="170"/>
        <v>0</v>
      </c>
      <c r="P87" s="60">
        <v>0</v>
      </c>
      <c r="Q87" s="60">
        <v>0</v>
      </c>
      <c r="R87" s="60">
        <v>0</v>
      </c>
      <c r="S87" s="60">
        <v>0</v>
      </c>
      <c r="T87" s="60">
        <f t="shared" si="171"/>
        <v>0</v>
      </c>
      <c r="U87" s="60">
        <v>0</v>
      </c>
      <c r="V87" s="60">
        <v>0</v>
      </c>
      <c r="W87" s="60">
        <v>0</v>
      </c>
      <c r="X87" s="60">
        <v>0</v>
      </c>
      <c r="Y87" s="60">
        <f t="shared" si="172"/>
        <v>0</v>
      </c>
      <c r="Z87" s="60">
        <v>0</v>
      </c>
      <c r="AA87" s="60">
        <v>0</v>
      </c>
      <c r="AB87" s="60">
        <v>0</v>
      </c>
      <c r="AC87" s="60">
        <v>0</v>
      </c>
      <c r="AD87" s="60">
        <v>0</v>
      </c>
      <c r="AE87" s="60">
        <f t="shared" si="173"/>
        <v>0</v>
      </c>
      <c r="AF87" s="60">
        <f t="shared" si="174"/>
        <v>0</v>
      </c>
      <c r="AG87" s="60">
        <f t="shared" si="175"/>
        <v>0</v>
      </c>
      <c r="AH87" s="60">
        <f t="shared" si="176"/>
        <v>0</v>
      </c>
      <c r="AI87" s="60">
        <f t="shared" si="177"/>
        <v>0</v>
      </c>
      <c r="AJ87" s="60">
        <f t="shared" si="178"/>
        <v>0</v>
      </c>
      <c r="AK87" s="60">
        <v>0</v>
      </c>
      <c r="AL87" s="60">
        <v>0</v>
      </c>
      <c r="AM87" s="60">
        <v>0</v>
      </c>
      <c r="AN87" s="60">
        <v>0</v>
      </c>
      <c r="AO87" s="60">
        <f t="shared" si="179"/>
        <v>0</v>
      </c>
      <c r="AP87" s="60">
        <v>0</v>
      </c>
      <c r="AQ87" s="60">
        <v>0</v>
      </c>
      <c r="AR87" s="60">
        <v>0</v>
      </c>
      <c r="AS87" s="60">
        <v>0</v>
      </c>
      <c r="AT87" s="60">
        <f t="shared" si="180"/>
        <v>0</v>
      </c>
      <c r="AU87" s="60">
        <v>0</v>
      </c>
      <c r="AV87" s="60">
        <v>0</v>
      </c>
      <c r="AW87" s="60">
        <v>0</v>
      </c>
      <c r="AX87" s="60">
        <v>0</v>
      </c>
      <c r="AY87" s="60">
        <f t="shared" si="181"/>
        <v>0</v>
      </c>
      <c r="AZ87" s="60">
        <v>0</v>
      </c>
      <c r="BA87" s="60">
        <v>0</v>
      </c>
      <c r="BB87" s="60">
        <v>0</v>
      </c>
      <c r="BC87" s="60">
        <v>0</v>
      </c>
      <c r="BE87" s="23"/>
      <c r="BF87" s="70"/>
      <c r="BG87" s="24"/>
    </row>
    <row r="88" spans="1:59" ht="31.5" x14ac:dyDescent="0.25">
      <c r="A88" s="43" t="s">
        <v>165</v>
      </c>
      <c r="B88" s="82" t="s">
        <v>294</v>
      </c>
      <c r="C88" s="43" t="s">
        <v>291</v>
      </c>
      <c r="D88" s="60">
        <v>0</v>
      </c>
      <c r="E88" s="60">
        <f t="shared" si="164"/>
        <v>1.6263425600000001</v>
      </c>
      <c r="F88" s="60">
        <f t="shared" si="165"/>
        <v>0</v>
      </c>
      <c r="G88" s="60">
        <f t="shared" si="166"/>
        <v>1.6263425600000001</v>
      </c>
      <c r="H88" s="60">
        <f t="shared" si="167"/>
        <v>0</v>
      </c>
      <c r="I88" s="60">
        <f t="shared" si="168"/>
        <v>0</v>
      </c>
      <c r="J88" s="60">
        <f t="shared" si="169"/>
        <v>1.6263425600000001</v>
      </c>
      <c r="K88" s="60">
        <v>0</v>
      </c>
      <c r="L88" s="60">
        <v>1.6263425600000001</v>
      </c>
      <c r="M88" s="60">
        <v>0</v>
      </c>
      <c r="N88" s="63">
        <v>0</v>
      </c>
      <c r="O88" s="60">
        <f t="shared" si="170"/>
        <v>0</v>
      </c>
      <c r="P88" s="60">
        <v>0</v>
      </c>
      <c r="Q88" s="60">
        <v>0</v>
      </c>
      <c r="R88" s="60">
        <v>0</v>
      </c>
      <c r="S88" s="60">
        <v>0</v>
      </c>
      <c r="T88" s="60">
        <f t="shared" si="171"/>
        <v>0</v>
      </c>
      <c r="U88" s="60">
        <v>0</v>
      </c>
      <c r="V88" s="60">
        <v>0</v>
      </c>
      <c r="W88" s="60">
        <v>0</v>
      </c>
      <c r="X88" s="60">
        <v>0</v>
      </c>
      <c r="Y88" s="60">
        <f t="shared" si="172"/>
        <v>0</v>
      </c>
      <c r="Z88" s="60">
        <v>0</v>
      </c>
      <c r="AA88" s="60">
        <v>0</v>
      </c>
      <c r="AB88" s="60">
        <v>0</v>
      </c>
      <c r="AC88" s="60">
        <v>0</v>
      </c>
      <c r="AD88" s="60">
        <v>0</v>
      </c>
      <c r="AE88" s="60">
        <f t="shared" si="173"/>
        <v>0</v>
      </c>
      <c r="AF88" s="60">
        <f t="shared" si="174"/>
        <v>0</v>
      </c>
      <c r="AG88" s="60">
        <f t="shared" si="175"/>
        <v>0</v>
      </c>
      <c r="AH88" s="60">
        <f t="shared" si="176"/>
        <v>0</v>
      </c>
      <c r="AI88" s="60">
        <f t="shared" si="177"/>
        <v>0</v>
      </c>
      <c r="AJ88" s="60">
        <f t="shared" si="178"/>
        <v>0</v>
      </c>
      <c r="AK88" s="60">
        <v>0</v>
      </c>
      <c r="AL88" s="60">
        <v>0</v>
      </c>
      <c r="AM88" s="60">
        <v>0</v>
      </c>
      <c r="AN88" s="60">
        <v>0</v>
      </c>
      <c r="AO88" s="60">
        <f t="shared" si="179"/>
        <v>0</v>
      </c>
      <c r="AP88" s="60">
        <v>0</v>
      </c>
      <c r="AQ88" s="60">
        <v>0</v>
      </c>
      <c r="AR88" s="60">
        <v>0</v>
      </c>
      <c r="AS88" s="60">
        <v>0</v>
      </c>
      <c r="AT88" s="60">
        <f t="shared" si="180"/>
        <v>0</v>
      </c>
      <c r="AU88" s="60">
        <v>0</v>
      </c>
      <c r="AV88" s="60">
        <v>0</v>
      </c>
      <c r="AW88" s="60">
        <v>0</v>
      </c>
      <c r="AX88" s="60">
        <v>0</v>
      </c>
      <c r="AY88" s="60">
        <f t="shared" si="181"/>
        <v>0</v>
      </c>
      <c r="AZ88" s="60">
        <v>0</v>
      </c>
      <c r="BA88" s="60">
        <v>0</v>
      </c>
      <c r="BB88" s="60">
        <v>0</v>
      </c>
      <c r="BC88" s="60">
        <v>0</v>
      </c>
      <c r="BE88" s="23"/>
      <c r="BF88" s="70"/>
      <c r="BG88" s="24"/>
    </row>
    <row r="89" spans="1:59" ht="63" x14ac:dyDescent="0.25">
      <c r="A89" s="37" t="s">
        <v>109</v>
      </c>
      <c r="B89" s="38" t="s">
        <v>110</v>
      </c>
      <c r="C89" s="39" t="s">
        <v>73</v>
      </c>
      <c r="D89" s="59">
        <v>0</v>
      </c>
      <c r="E89" s="59">
        <f t="shared" si="6"/>
        <v>0</v>
      </c>
      <c r="F89" s="59">
        <f t="shared" si="36"/>
        <v>0</v>
      </c>
      <c r="G89" s="59">
        <f t="shared" si="37"/>
        <v>0</v>
      </c>
      <c r="H89" s="59">
        <f t="shared" si="38"/>
        <v>0</v>
      </c>
      <c r="I89" s="59">
        <f t="shared" si="39"/>
        <v>0</v>
      </c>
      <c r="J89" s="59">
        <f t="shared" si="11"/>
        <v>0</v>
      </c>
      <c r="K89" s="59">
        <v>0</v>
      </c>
      <c r="L89" s="59">
        <v>0</v>
      </c>
      <c r="M89" s="59">
        <v>0</v>
      </c>
      <c r="N89" s="59">
        <v>0</v>
      </c>
      <c r="O89" s="60">
        <f t="shared" si="40"/>
        <v>0</v>
      </c>
      <c r="P89" s="60">
        <v>0</v>
      </c>
      <c r="Q89" s="60">
        <v>0</v>
      </c>
      <c r="R89" s="60">
        <v>0</v>
      </c>
      <c r="S89" s="60">
        <v>0</v>
      </c>
      <c r="T89" s="59">
        <f t="shared" si="42"/>
        <v>0</v>
      </c>
      <c r="U89" s="59">
        <v>0</v>
      </c>
      <c r="V89" s="59">
        <v>0</v>
      </c>
      <c r="W89" s="59">
        <v>0</v>
      </c>
      <c r="X89" s="59">
        <v>0</v>
      </c>
      <c r="Y89" s="59">
        <f t="shared" si="44"/>
        <v>0</v>
      </c>
      <c r="Z89" s="59">
        <v>0</v>
      </c>
      <c r="AA89" s="59">
        <v>0</v>
      </c>
      <c r="AB89" s="59">
        <v>0</v>
      </c>
      <c r="AC89" s="59">
        <v>0</v>
      </c>
      <c r="AD89" s="59">
        <v>0</v>
      </c>
      <c r="AE89" s="59">
        <f t="shared" si="62"/>
        <v>0</v>
      </c>
      <c r="AF89" s="59">
        <f t="shared" si="63"/>
        <v>0</v>
      </c>
      <c r="AG89" s="59">
        <f t="shared" si="64"/>
        <v>0</v>
      </c>
      <c r="AH89" s="59">
        <f t="shared" si="65"/>
        <v>0</v>
      </c>
      <c r="AI89" s="59">
        <f t="shared" si="66"/>
        <v>0</v>
      </c>
      <c r="AJ89" s="59">
        <f t="shared" si="15"/>
        <v>0</v>
      </c>
      <c r="AK89" s="59">
        <v>0</v>
      </c>
      <c r="AL89" s="59">
        <v>0</v>
      </c>
      <c r="AM89" s="59">
        <v>0</v>
      </c>
      <c r="AN89" s="59">
        <v>0</v>
      </c>
      <c r="AO89" s="59">
        <f t="shared" si="16"/>
        <v>0</v>
      </c>
      <c r="AP89" s="59">
        <v>0</v>
      </c>
      <c r="AQ89" s="59">
        <v>0</v>
      </c>
      <c r="AR89" s="59">
        <v>0</v>
      </c>
      <c r="AS89" s="59">
        <v>0</v>
      </c>
      <c r="AT89" s="59">
        <f t="shared" si="17"/>
        <v>0</v>
      </c>
      <c r="AU89" s="59">
        <v>0</v>
      </c>
      <c r="AV89" s="59">
        <v>0</v>
      </c>
      <c r="AW89" s="59">
        <v>0</v>
      </c>
      <c r="AX89" s="59">
        <v>0</v>
      </c>
      <c r="AY89" s="59">
        <f t="shared" si="49"/>
        <v>0</v>
      </c>
      <c r="AZ89" s="59">
        <v>0</v>
      </c>
      <c r="BA89" s="59">
        <v>0</v>
      </c>
      <c r="BB89" s="59">
        <v>0</v>
      </c>
      <c r="BC89" s="59">
        <v>0</v>
      </c>
      <c r="BE89" s="23"/>
      <c r="BF89" s="2"/>
    </row>
    <row r="90" spans="1:59" ht="47.25" x14ac:dyDescent="0.25">
      <c r="A90" s="37" t="s">
        <v>111</v>
      </c>
      <c r="B90" s="38" t="s">
        <v>112</v>
      </c>
      <c r="C90" s="39" t="s">
        <v>73</v>
      </c>
      <c r="D90" s="60">
        <v>0</v>
      </c>
      <c r="E90" s="60">
        <f t="shared" si="6"/>
        <v>0</v>
      </c>
      <c r="F90" s="60">
        <f t="shared" si="36"/>
        <v>0</v>
      </c>
      <c r="G90" s="60">
        <f t="shared" si="37"/>
        <v>0</v>
      </c>
      <c r="H90" s="60">
        <f t="shared" si="38"/>
        <v>0</v>
      </c>
      <c r="I90" s="60">
        <f t="shared" si="39"/>
        <v>0</v>
      </c>
      <c r="J90" s="60">
        <f t="shared" si="11"/>
        <v>0</v>
      </c>
      <c r="K90" s="60">
        <v>0</v>
      </c>
      <c r="L90" s="60">
        <v>0</v>
      </c>
      <c r="M90" s="60">
        <v>0</v>
      </c>
      <c r="N90" s="60">
        <v>0</v>
      </c>
      <c r="O90" s="60">
        <f t="shared" si="40"/>
        <v>0</v>
      </c>
      <c r="P90" s="60">
        <v>0</v>
      </c>
      <c r="Q90" s="60">
        <v>0</v>
      </c>
      <c r="R90" s="60">
        <v>0</v>
      </c>
      <c r="S90" s="60">
        <v>0</v>
      </c>
      <c r="T90" s="60">
        <f t="shared" si="42"/>
        <v>0</v>
      </c>
      <c r="U90" s="60">
        <v>0</v>
      </c>
      <c r="V90" s="60">
        <v>0</v>
      </c>
      <c r="W90" s="60">
        <v>0</v>
      </c>
      <c r="X90" s="60">
        <v>0</v>
      </c>
      <c r="Y90" s="60">
        <f t="shared" si="44"/>
        <v>0</v>
      </c>
      <c r="Z90" s="60">
        <v>0</v>
      </c>
      <c r="AA90" s="60">
        <v>0</v>
      </c>
      <c r="AB90" s="60">
        <v>0</v>
      </c>
      <c r="AC90" s="60">
        <v>0</v>
      </c>
      <c r="AD90" s="60">
        <v>0</v>
      </c>
      <c r="AE90" s="60">
        <f t="shared" si="62"/>
        <v>0</v>
      </c>
      <c r="AF90" s="60">
        <f t="shared" si="63"/>
        <v>0</v>
      </c>
      <c r="AG90" s="60">
        <f t="shared" si="64"/>
        <v>0</v>
      </c>
      <c r="AH90" s="60">
        <f t="shared" si="65"/>
        <v>0</v>
      </c>
      <c r="AI90" s="60">
        <f t="shared" si="66"/>
        <v>0</v>
      </c>
      <c r="AJ90" s="60">
        <f t="shared" si="15"/>
        <v>0</v>
      </c>
      <c r="AK90" s="60">
        <v>0</v>
      </c>
      <c r="AL90" s="60">
        <v>0</v>
      </c>
      <c r="AM90" s="60">
        <v>0</v>
      </c>
      <c r="AN90" s="60">
        <v>0</v>
      </c>
      <c r="AO90" s="60">
        <f t="shared" si="16"/>
        <v>0</v>
      </c>
      <c r="AP90" s="60">
        <v>0</v>
      </c>
      <c r="AQ90" s="60">
        <v>0</v>
      </c>
      <c r="AR90" s="60">
        <v>0</v>
      </c>
      <c r="AS90" s="60">
        <v>0</v>
      </c>
      <c r="AT90" s="60">
        <f t="shared" si="17"/>
        <v>0</v>
      </c>
      <c r="AU90" s="60">
        <v>0</v>
      </c>
      <c r="AV90" s="60">
        <v>0</v>
      </c>
      <c r="AW90" s="60">
        <v>0</v>
      </c>
      <c r="AX90" s="60">
        <v>0</v>
      </c>
      <c r="AY90" s="60">
        <f t="shared" si="49"/>
        <v>0</v>
      </c>
      <c r="AZ90" s="60">
        <v>0</v>
      </c>
      <c r="BA90" s="60">
        <v>0</v>
      </c>
      <c r="BB90" s="60">
        <v>0</v>
      </c>
      <c r="BC90" s="60">
        <v>0</v>
      </c>
      <c r="BE90" s="23"/>
      <c r="BF90" s="2"/>
    </row>
    <row r="91" spans="1:59" ht="63" x14ac:dyDescent="0.25">
      <c r="A91" s="37" t="s">
        <v>113</v>
      </c>
      <c r="B91" s="38" t="s">
        <v>114</v>
      </c>
      <c r="C91" s="39" t="s">
        <v>73</v>
      </c>
      <c r="D91" s="45">
        <v>0</v>
      </c>
      <c r="E91" s="45">
        <f t="shared" si="6"/>
        <v>0</v>
      </c>
      <c r="F91" s="45">
        <f t="shared" si="36"/>
        <v>0</v>
      </c>
      <c r="G91" s="45">
        <f t="shared" si="37"/>
        <v>0</v>
      </c>
      <c r="H91" s="45">
        <f t="shared" si="38"/>
        <v>0</v>
      </c>
      <c r="I91" s="45">
        <f t="shared" si="39"/>
        <v>0</v>
      </c>
      <c r="J91" s="45">
        <f t="shared" si="11"/>
        <v>0</v>
      </c>
      <c r="K91" s="45">
        <v>0</v>
      </c>
      <c r="L91" s="45">
        <v>0</v>
      </c>
      <c r="M91" s="45">
        <v>0</v>
      </c>
      <c r="N91" s="45">
        <v>0</v>
      </c>
      <c r="O91" s="58">
        <f t="shared" si="40"/>
        <v>0</v>
      </c>
      <c r="P91" s="58">
        <v>0</v>
      </c>
      <c r="Q91" s="58">
        <v>0</v>
      </c>
      <c r="R91" s="58">
        <v>0</v>
      </c>
      <c r="S91" s="58">
        <v>0</v>
      </c>
      <c r="T91" s="45">
        <f t="shared" si="42"/>
        <v>0</v>
      </c>
      <c r="U91" s="45">
        <v>0</v>
      </c>
      <c r="V91" s="45">
        <v>0</v>
      </c>
      <c r="W91" s="45">
        <v>0</v>
      </c>
      <c r="X91" s="45">
        <v>0</v>
      </c>
      <c r="Y91" s="45">
        <f t="shared" si="44"/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f t="shared" si="62"/>
        <v>0</v>
      </c>
      <c r="AF91" s="45">
        <f t="shared" si="63"/>
        <v>0</v>
      </c>
      <c r="AG91" s="45">
        <f t="shared" si="64"/>
        <v>0</v>
      </c>
      <c r="AH91" s="45">
        <f t="shared" si="65"/>
        <v>0</v>
      </c>
      <c r="AI91" s="45">
        <f t="shared" si="66"/>
        <v>0</v>
      </c>
      <c r="AJ91" s="45">
        <f t="shared" si="15"/>
        <v>0</v>
      </c>
      <c r="AK91" s="45">
        <v>0</v>
      </c>
      <c r="AL91" s="45">
        <v>0</v>
      </c>
      <c r="AM91" s="45">
        <v>0</v>
      </c>
      <c r="AN91" s="45">
        <v>0</v>
      </c>
      <c r="AO91" s="45">
        <f t="shared" si="16"/>
        <v>0</v>
      </c>
      <c r="AP91" s="45">
        <v>0</v>
      </c>
      <c r="AQ91" s="45">
        <v>0</v>
      </c>
      <c r="AR91" s="45">
        <v>0</v>
      </c>
      <c r="AS91" s="45">
        <v>0</v>
      </c>
      <c r="AT91" s="45">
        <f t="shared" si="17"/>
        <v>0</v>
      </c>
      <c r="AU91" s="45">
        <v>0</v>
      </c>
      <c r="AV91" s="45">
        <v>0</v>
      </c>
      <c r="AW91" s="45">
        <v>0</v>
      </c>
      <c r="AX91" s="45">
        <v>0</v>
      </c>
      <c r="AY91" s="45">
        <f t="shared" si="49"/>
        <v>0</v>
      </c>
      <c r="AZ91" s="45">
        <v>0</v>
      </c>
      <c r="BA91" s="45">
        <v>0</v>
      </c>
      <c r="BB91" s="45">
        <v>0</v>
      </c>
      <c r="BC91" s="45">
        <v>0</v>
      </c>
      <c r="BE91" s="23"/>
      <c r="BF91" s="2"/>
    </row>
    <row r="92" spans="1:59" ht="47.25" x14ac:dyDescent="0.25">
      <c r="A92" s="37" t="s">
        <v>115</v>
      </c>
      <c r="B92" s="38" t="s">
        <v>116</v>
      </c>
      <c r="C92" s="39" t="s">
        <v>73</v>
      </c>
      <c r="D92" s="45">
        <v>0</v>
      </c>
      <c r="E92" s="45">
        <f t="shared" ref="E92:E111" si="182">J92+O92+T92+Y92</f>
        <v>0</v>
      </c>
      <c r="F92" s="45">
        <f t="shared" si="36"/>
        <v>0</v>
      </c>
      <c r="G92" s="45">
        <f t="shared" si="37"/>
        <v>0</v>
      </c>
      <c r="H92" s="45">
        <f t="shared" si="38"/>
        <v>0</v>
      </c>
      <c r="I92" s="45">
        <f t="shared" si="39"/>
        <v>0</v>
      </c>
      <c r="J92" s="45">
        <f t="shared" ref="J92:J110" si="183">SUM(K92:N92)</f>
        <v>0</v>
      </c>
      <c r="K92" s="45">
        <v>0</v>
      </c>
      <c r="L92" s="45">
        <v>0</v>
      </c>
      <c r="M92" s="45">
        <v>0</v>
      </c>
      <c r="N92" s="45">
        <v>0</v>
      </c>
      <c r="O92" s="58">
        <f t="shared" si="40"/>
        <v>0</v>
      </c>
      <c r="P92" s="58">
        <v>0</v>
      </c>
      <c r="Q92" s="58">
        <v>0</v>
      </c>
      <c r="R92" s="58">
        <v>0</v>
      </c>
      <c r="S92" s="58">
        <v>0</v>
      </c>
      <c r="T92" s="45">
        <f t="shared" si="42"/>
        <v>0</v>
      </c>
      <c r="U92" s="45">
        <v>0</v>
      </c>
      <c r="V92" s="45">
        <v>0</v>
      </c>
      <c r="W92" s="45">
        <v>0</v>
      </c>
      <c r="X92" s="45">
        <v>0</v>
      </c>
      <c r="Y92" s="45">
        <f t="shared" si="44"/>
        <v>0</v>
      </c>
      <c r="Z92" s="45">
        <v>0</v>
      </c>
      <c r="AA92" s="45">
        <v>0</v>
      </c>
      <c r="AB92" s="45">
        <v>0</v>
      </c>
      <c r="AC92" s="45">
        <v>0</v>
      </c>
      <c r="AD92" s="45">
        <v>0</v>
      </c>
      <c r="AE92" s="45">
        <f t="shared" si="62"/>
        <v>0</v>
      </c>
      <c r="AF92" s="45">
        <f t="shared" si="63"/>
        <v>0</v>
      </c>
      <c r="AG92" s="45">
        <f t="shared" si="64"/>
        <v>0</v>
      </c>
      <c r="AH92" s="45">
        <f t="shared" si="65"/>
        <v>0</v>
      </c>
      <c r="AI92" s="45">
        <f t="shared" si="66"/>
        <v>0</v>
      </c>
      <c r="AJ92" s="45">
        <f t="shared" ref="AJ92:AJ111" si="184">SUM(AK92:AN92)</f>
        <v>0</v>
      </c>
      <c r="AK92" s="45">
        <v>0</v>
      </c>
      <c r="AL92" s="45">
        <v>0</v>
      </c>
      <c r="AM92" s="45">
        <v>0</v>
      </c>
      <c r="AN92" s="45">
        <v>0</v>
      </c>
      <c r="AO92" s="45">
        <f t="shared" ref="AO92:AO111" si="185">SUM(AP92:AS92)</f>
        <v>0</v>
      </c>
      <c r="AP92" s="45">
        <v>0</v>
      </c>
      <c r="AQ92" s="45">
        <v>0</v>
      </c>
      <c r="AR92" s="45">
        <v>0</v>
      </c>
      <c r="AS92" s="45">
        <v>0</v>
      </c>
      <c r="AT92" s="45">
        <f t="shared" ref="AT92:AT111" si="186">SUM(AU92:AX92)</f>
        <v>0</v>
      </c>
      <c r="AU92" s="45">
        <v>0</v>
      </c>
      <c r="AV92" s="45">
        <v>0</v>
      </c>
      <c r="AW92" s="45">
        <v>0</v>
      </c>
      <c r="AX92" s="45">
        <v>0</v>
      </c>
      <c r="AY92" s="45">
        <f t="shared" si="49"/>
        <v>0</v>
      </c>
      <c r="AZ92" s="45">
        <v>0</v>
      </c>
      <c r="BA92" s="45">
        <v>0</v>
      </c>
      <c r="BB92" s="45">
        <v>0</v>
      </c>
      <c r="BC92" s="45">
        <v>0</v>
      </c>
      <c r="BE92" s="23"/>
      <c r="BF92" s="2"/>
    </row>
    <row r="93" spans="1:59" ht="47.25" x14ac:dyDescent="0.25">
      <c r="A93" s="40" t="s">
        <v>117</v>
      </c>
      <c r="B93" s="41" t="s">
        <v>118</v>
      </c>
      <c r="C93" s="42" t="s">
        <v>73</v>
      </c>
      <c r="D93" s="60">
        <v>0</v>
      </c>
      <c r="E93" s="60">
        <f t="shared" si="182"/>
        <v>0</v>
      </c>
      <c r="F93" s="60">
        <f t="shared" si="36"/>
        <v>0</v>
      </c>
      <c r="G93" s="60">
        <f t="shared" si="37"/>
        <v>0</v>
      </c>
      <c r="H93" s="60">
        <f t="shared" si="38"/>
        <v>0</v>
      </c>
      <c r="I93" s="60">
        <f t="shared" si="39"/>
        <v>0</v>
      </c>
      <c r="J93" s="60">
        <f t="shared" si="183"/>
        <v>0</v>
      </c>
      <c r="K93" s="60">
        <v>0</v>
      </c>
      <c r="L93" s="60">
        <v>0</v>
      </c>
      <c r="M93" s="60">
        <v>0</v>
      </c>
      <c r="N93" s="60">
        <v>0</v>
      </c>
      <c r="O93" s="60">
        <f t="shared" si="40"/>
        <v>0</v>
      </c>
      <c r="P93" s="60">
        <v>0</v>
      </c>
      <c r="Q93" s="60">
        <v>0</v>
      </c>
      <c r="R93" s="60">
        <v>0</v>
      </c>
      <c r="S93" s="60">
        <v>0</v>
      </c>
      <c r="T93" s="60">
        <f t="shared" si="42"/>
        <v>0</v>
      </c>
      <c r="U93" s="60">
        <v>0</v>
      </c>
      <c r="V93" s="60">
        <v>0</v>
      </c>
      <c r="W93" s="60">
        <v>0</v>
      </c>
      <c r="X93" s="60">
        <v>0</v>
      </c>
      <c r="Y93" s="60">
        <f t="shared" si="44"/>
        <v>0</v>
      </c>
      <c r="Z93" s="60">
        <v>0</v>
      </c>
      <c r="AA93" s="60">
        <v>0</v>
      </c>
      <c r="AB93" s="60">
        <v>0</v>
      </c>
      <c r="AC93" s="60">
        <v>0</v>
      </c>
      <c r="AD93" s="60">
        <v>0</v>
      </c>
      <c r="AE93" s="60">
        <f t="shared" si="62"/>
        <v>0</v>
      </c>
      <c r="AF93" s="60">
        <f t="shared" si="63"/>
        <v>0</v>
      </c>
      <c r="AG93" s="60">
        <f t="shared" si="64"/>
        <v>0</v>
      </c>
      <c r="AH93" s="60">
        <f t="shared" si="65"/>
        <v>0</v>
      </c>
      <c r="AI93" s="60">
        <f t="shared" si="66"/>
        <v>0</v>
      </c>
      <c r="AJ93" s="60">
        <f t="shared" si="184"/>
        <v>0</v>
      </c>
      <c r="AK93" s="60">
        <v>0</v>
      </c>
      <c r="AL93" s="60">
        <v>0</v>
      </c>
      <c r="AM93" s="60">
        <v>0</v>
      </c>
      <c r="AN93" s="60">
        <v>0</v>
      </c>
      <c r="AO93" s="60">
        <f t="shared" si="185"/>
        <v>0</v>
      </c>
      <c r="AP93" s="60">
        <v>0</v>
      </c>
      <c r="AQ93" s="60">
        <v>0</v>
      </c>
      <c r="AR93" s="60">
        <v>0</v>
      </c>
      <c r="AS93" s="60">
        <v>0</v>
      </c>
      <c r="AT93" s="60">
        <f t="shared" si="186"/>
        <v>0</v>
      </c>
      <c r="AU93" s="60">
        <v>0</v>
      </c>
      <c r="AV93" s="60">
        <v>0</v>
      </c>
      <c r="AW93" s="60">
        <v>0</v>
      </c>
      <c r="AX93" s="60">
        <v>0</v>
      </c>
      <c r="AY93" s="60">
        <f t="shared" si="49"/>
        <v>0</v>
      </c>
      <c r="AZ93" s="60">
        <v>0</v>
      </c>
      <c r="BA93" s="60">
        <v>0</v>
      </c>
      <c r="BB93" s="60">
        <v>0</v>
      </c>
      <c r="BC93" s="60">
        <v>0</v>
      </c>
      <c r="BE93" s="23"/>
      <c r="BF93" s="2"/>
    </row>
    <row r="94" spans="1:59" ht="47.25" x14ac:dyDescent="0.25">
      <c r="A94" s="40" t="s">
        <v>119</v>
      </c>
      <c r="B94" s="41" t="s">
        <v>120</v>
      </c>
      <c r="C94" s="42" t="s">
        <v>73</v>
      </c>
      <c r="D94" s="60">
        <v>0</v>
      </c>
      <c r="E94" s="60">
        <f t="shared" si="182"/>
        <v>0</v>
      </c>
      <c r="F94" s="60">
        <f t="shared" si="36"/>
        <v>0</v>
      </c>
      <c r="G94" s="60">
        <f t="shared" si="37"/>
        <v>0</v>
      </c>
      <c r="H94" s="60">
        <f t="shared" si="38"/>
        <v>0</v>
      </c>
      <c r="I94" s="60">
        <f t="shared" si="39"/>
        <v>0</v>
      </c>
      <c r="J94" s="60">
        <f t="shared" si="183"/>
        <v>0</v>
      </c>
      <c r="K94" s="60">
        <v>0</v>
      </c>
      <c r="L94" s="60">
        <v>0</v>
      </c>
      <c r="M94" s="60">
        <v>0</v>
      </c>
      <c r="N94" s="60">
        <v>0</v>
      </c>
      <c r="O94" s="60">
        <f t="shared" si="40"/>
        <v>0</v>
      </c>
      <c r="P94" s="60">
        <v>0</v>
      </c>
      <c r="Q94" s="60">
        <v>0</v>
      </c>
      <c r="R94" s="60">
        <v>0</v>
      </c>
      <c r="S94" s="60">
        <v>0</v>
      </c>
      <c r="T94" s="60">
        <f t="shared" si="42"/>
        <v>0</v>
      </c>
      <c r="U94" s="60">
        <v>0</v>
      </c>
      <c r="V94" s="60">
        <v>0</v>
      </c>
      <c r="W94" s="60">
        <v>0</v>
      </c>
      <c r="X94" s="60">
        <v>0</v>
      </c>
      <c r="Y94" s="60">
        <f t="shared" si="44"/>
        <v>0</v>
      </c>
      <c r="Z94" s="60">
        <v>0</v>
      </c>
      <c r="AA94" s="60">
        <v>0</v>
      </c>
      <c r="AB94" s="60">
        <v>0</v>
      </c>
      <c r="AC94" s="60">
        <v>0</v>
      </c>
      <c r="AD94" s="60">
        <v>0</v>
      </c>
      <c r="AE94" s="60">
        <f t="shared" si="62"/>
        <v>0</v>
      </c>
      <c r="AF94" s="60">
        <f t="shared" si="63"/>
        <v>0</v>
      </c>
      <c r="AG94" s="60">
        <f t="shared" si="64"/>
        <v>0</v>
      </c>
      <c r="AH94" s="60">
        <f t="shared" si="65"/>
        <v>0</v>
      </c>
      <c r="AI94" s="60">
        <f t="shared" si="66"/>
        <v>0</v>
      </c>
      <c r="AJ94" s="60">
        <f t="shared" si="184"/>
        <v>0</v>
      </c>
      <c r="AK94" s="60">
        <v>0</v>
      </c>
      <c r="AL94" s="60">
        <v>0</v>
      </c>
      <c r="AM94" s="60">
        <v>0</v>
      </c>
      <c r="AN94" s="60">
        <v>0</v>
      </c>
      <c r="AO94" s="60">
        <f t="shared" si="185"/>
        <v>0</v>
      </c>
      <c r="AP94" s="60">
        <v>0</v>
      </c>
      <c r="AQ94" s="60">
        <v>0</v>
      </c>
      <c r="AR94" s="60">
        <v>0</v>
      </c>
      <c r="AS94" s="60">
        <v>0</v>
      </c>
      <c r="AT94" s="60">
        <f t="shared" si="186"/>
        <v>0</v>
      </c>
      <c r="AU94" s="60">
        <v>0</v>
      </c>
      <c r="AV94" s="60">
        <v>0</v>
      </c>
      <c r="AW94" s="60">
        <v>0</v>
      </c>
      <c r="AX94" s="60">
        <v>0</v>
      </c>
      <c r="AY94" s="60">
        <f t="shared" si="49"/>
        <v>0</v>
      </c>
      <c r="AZ94" s="60">
        <v>0</v>
      </c>
      <c r="BA94" s="60">
        <v>0</v>
      </c>
      <c r="BB94" s="60">
        <v>0</v>
      </c>
      <c r="BC94" s="60">
        <v>0</v>
      </c>
      <c r="BE94" s="23"/>
      <c r="BF94" s="2"/>
    </row>
    <row r="95" spans="1:59" ht="47.25" x14ac:dyDescent="0.25">
      <c r="A95" s="40" t="s">
        <v>121</v>
      </c>
      <c r="B95" s="41" t="s">
        <v>122</v>
      </c>
      <c r="C95" s="42" t="s">
        <v>73</v>
      </c>
      <c r="D95" s="60">
        <v>0</v>
      </c>
      <c r="E95" s="60">
        <f t="shared" si="182"/>
        <v>0</v>
      </c>
      <c r="F95" s="60">
        <f t="shared" si="36"/>
        <v>0</v>
      </c>
      <c r="G95" s="60">
        <f t="shared" si="37"/>
        <v>0</v>
      </c>
      <c r="H95" s="60">
        <f t="shared" si="38"/>
        <v>0</v>
      </c>
      <c r="I95" s="60">
        <f t="shared" si="39"/>
        <v>0</v>
      </c>
      <c r="J95" s="60">
        <f t="shared" si="183"/>
        <v>0</v>
      </c>
      <c r="K95" s="60">
        <v>0</v>
      </c>
      <c r="L95" s="60">
        <v>0</v>
      </c>
      <c r="M95" s="60">
        <v>0</v>
      </c>
      <c r="N95" s="60">
        <v>0</v>
      </c>
      <c r="O95" s="60">
        <f t="shared" si="40"/>
        <v>0</v>
      </c>
      <c r="P95" s="60">
        <v>0</v>
      </c>
      <c r="Q95" s="60">
        <v>0</v>
      </c>
      <c r="R95" s="60">
        <v>0</v>
      </c>
      <c r="S95" s="60">
        <v>0</v>
      </c>
      <c r="T95" s="60">
        <f t="shared" si="42"/>
        <v>0</v>
      </c>
      <c r="U95" s="60">
        <v>0</v>
      </c>
      <c r="V95" s="60">
        <v>0</v>
      </c>
      <c r="W95" s="60">
        <v>0</v>
      </c>
      <c r="X95" s="60">
        <v>0</v>
      </c>
      <c r="Y95" s="60">
        <f t="shared" si="44"/>
        <v>0</v>
      </c>
      <c r="Z95" s="60">
        <v>0</v>
      </c>
      <c r="AA95" s="60">
        <v>0</v>
      </c>
      <c r="AB95" s="60">
        <v>0</v>
      </c>
      <c r="AC95" s="60">
        <v>0</v>
      </c>
      <c r="AD95" s="60">
        <v>0</v>
      </c>
      <c r="AE95" s="60">
        <f t="shared" si="62"/>
        <v>0</v>
      </c>
      <c r="AF95" s="60">
        <f t="shared" si="63"/>
        <v>0</v>
      </c>
      <c r="AG95" s="60">
        <f t="shared" si="64"/>
        <v>0</v>
      </c>
      <c r="AH95" s="60">
        <f t="shared" si="65"/>
        <v>0</v>
      </c>
      <c r="AI95" s="60">
        <f t="shared" si="66"/>
        <v>0</v>
      </c>
      <c r="AJ95" s="60">
        <f t="shared" si="184"/>
        <v>0</v>
      </c>
      <c r="AK95" s="60">
        <v>0</v>
      </c>
      <c r="AL95" s="60">
        <v>0</v>
      </c>
      <c r="AM95" s="60">
        <v>0</v>
      </c>
      <c r="AN95" s="60">
        <v>0</v>
      </c>
      <c r="AO95" s="60">
        <f t="shared" si="185"/>
        <v>0</v>
      </c>
      <c r="AP95" s="60">
        <v>0</v>
      </c>
      <c r="AQ95" s="60">
        <v>0</v>
      </c>
      <c r="AR95" s="60">
        <v>0</v>
      </c>
      <c r="AS95" s="60">
        <v>0</v>
      </c>
      <c r="AT95" s="60">
        <f t="shared" si="186"/>
        <v>0</v>
      </c>
      <c r="AU95" s="60">
        <v>0</v>
      </c>
      <c r="AV95" s="60">
        <v>0</v>
      </c>
      <c r="AW95" s="60">
        <v>0</v>
      </c>
      <c r="AX95" s="60">
        <v>0</v>
      </c>
      <c r="AY95" s="60">
        <f t="shared" si="49"/>
        <v>0</v>
      </c>
      <c r="AZ95" s="60">
        <v>0</v>
      </c>
      <c r="BA95" s="60">
        <v>0</v>
      </c>
      <c r="BB95" s="60">
        <v>0</v>
      </c>
      <c r="BC95" s="60">
        <v>0</v>
      </c>
      <c r="BE95" s="23"/>
      <c r="BF95" s="2"/>
    </row>
    <row r="96" spans="1:59" ht="47.25" x14ac:dyDescent="0.25">
      <c r="A96" s="40" t="s">
        <v>123</v>
      </c>
      <c r="B96" s="41" t="s">
        <v>124</v>
      </c>
      <c r="C96" s="42" t="s">
        <v>73</v>
      </c>
      <c r="D96" s="60">
        <v>0</v>
      </c>
      <c r="E96" s="60">
        <f t="shared" si="182"/>
        <v>0</v>
      </c>
      <c r="F96" s="60">
        <f t="shared" si="36"/>
        <v>0</v>
      </c>
      <c r="G96" s="60">
        <f t="shared" si="37"/>
        <v>0</v>
      </c>
      <c r="H96" s="60">
        <f t="shared" si="38"/>
        <v>0</v>
      </c>
      <c r="I96" s="60">
        <f t="shared" si="39"/>
        <v>0</v>
      </c>
      <c r="J96" s="60">
        <f t="shared" si="183"/>
        <v>0</v>
      </c>
      <c r="K96" s="60">
        <v>0</v>
      </c>
      <c r="L96" s="60">
        <v>0</v>
      </c>
      <c r="M96" s="60">
        <v>0</v>
      </c>
      <c r="N96" s="60">
        <v>0</v>
      </c>
      <c r="O96" s="60">
        <f t="shared" si="40"/>
        <v>0</v>
      </c>
      <c r="P96" s="60">
        <v>0</v>
      </c>
      <c r="Q96" s="60">
        <v>0</v>
      </c>
      <c r="R96" s="60">
        <v>0</v>
      </c>
      <c r="S96" s="60">
        <v>0</v>
      </c>
      <c r="T96" s="60">
        <f t="shared" si="42"/>
        <v>0</v>
      </c>
      <c r="U96" s="60">
        <v>0</v>
      </c>
      <c r="V96" s="60">
        <v>0</v>
      </c>
      <c r="W96" s="60">
        <v>0</v>
      </c>
      <c r="X96" s="60">
        <v>0</v>
      </c>
      <c r="Y96" s="60">
        <f t="shared" si="44"/>
        <v>0</v>
      </c>
      <c r="Z96" s="60">
        <v>0</v>
      </c>
      <c r="AA96" s="60">
        <v>0</v>
      </c>
      <c r="AB96" s="60">
        <v>0</v>
      </c>
      <c r="AC96" s="60">
        <v>0</v>
      </c>
      <c r="AD96" s="60">
        <v>0</v>
      </c>
      <c r="AE96" s="60">
        <f t="shared" si="62"/>
        <v>0</v>
      </c>
      <c r="AF96" s="60">
        <f t="shared" si="63"/>
        <v>0</v>
      </c>
      <c r="AG96" s="60">
        <f t="shared" si="64"/>
        <v>0</v>
      </c>
      <c r="AH96" s="60">
        <f t="shared" si="65"/>
        <v>0</v>
      </c>
      <c r="AI96" s="60">
        <f t="shared" si="66"/>
        <v>0</v>
      </c>
      <c r="AJ96" s="60">
        <f t="shared" si="184"/>
        <v>0</v>
      </c>
      <c r="AK96" s="60">
        <v>0</v>
      </c>
      <c r="AL96" s="60">
        <v>0</v>
      </c>
      <c r="AM96" s="60">
        <v>0</v>
      </c>
      <c r="AN96" s="60">
        <v>0</v>
      </c>
      <c r="AO96" s="60">
        <f t="shared" si="185"/>
        <v>0</v>
      </c>
      <c r="AP96" s="60">
        <v>0</v>
      </c>
      <c r="AQ96" s="60">
        <v>0</v>
      </c>
      <c r="AR96" s="60">
        <v>0</v>
      </c>
      <c r="AS96" s="60">
        <v>0</v>
      </c>
      <c r="AT96" s="60">
        <f t="shared" si="186"/>
        <v>0</v>
      </c>
      <c r="AU96" s="60">
        <v>0</v>
      </c>
      <c r="AV96" s="60">
        <v>0</v>
      </c>
      <c r="AW96" s="60">
        <v>0</v>
      </c>
      <c r="AX96" s="60">
        <v>0</v>
      </c>
      <c r="AY96" s="60">
        <f t="shared" si="49"/>
        <v>0</v>
      </c>
      <c r="AZ96" s="60">
        <v>0</v>
      </c>
      <c r="BA96" s="60">
        <v>0</v>
      </c>
      <c r="BB96" s="60">
        <v>0</v>
      </c>
      <c r="BC96" s="60">
        <v>0</v>
      </c>
      <c r="BE96" s="23"/>
      <c r="BF96" s="2"/>
    </row>
    <row r="97" spans="1:58" ht="63" x14ac:dyDescent="0.25">
      <c r="A97" s="40" t="s">
        <v>125</v>
      </c>
      <c r="B97" s="41" t="s">
        <v>126</v>
      </c>
      <c r="C97" s="42" t="s">
        <v>73</v>
      </c>
      <c r="D97" s="60">
        <v>0</v>
      </c>
      <c r="E97" s="60">
        <f t="shared" si="182"/>
        <v>0</v>
      </c>
      <c r="F97" s="60">
        <f t="shared" si="36"/>
        <v>0</v>
      </c>
      <c r="G97" s="60">
        <f t="shared" si="37"/>
        <v>0</v>
      </c>
      <c r="H97" s="60">
        <f t="shared" si="38"/>
        <v>0</v>
      </c>
      <c r="I97" s="60">
        <f t="shared" si="39"/>
        <v>0</v>
      </c>
      <c r="J97" s="60">
        <f t="shared" si="183"/>
        <v>0</v>
      </c>
      <c r="K97" s="60">
        <v>0</v>
      </c>
      <c r="L97" s="60">
        <v>0</v>
      </c>
      <c r="M97" s="60">
        <v>0</v>
      </c>
      <c r="N97" s="60">
        <v>0</v>
      </c>
      <c r="O97" s="60">
        <f t="shared" si="40"/>
        <v>0</v>
      </c>
      <c r="P97" s="60">
        <v>0</v>
      </c>
      <c r="Q97" s="60">
        <v>0</v>
      </c>
      <c r="R97" s="60">
        <v>0</v>
      </c>
      <c r="S97" s="60">
        <v>0</v>
      </c>
      <c r="T97" s="60">
        <f t="shared" si="42"/>
        <v>0</v>
      </c>
      <c r="U97" s="60">
        <v>0</v>
      </c>
      <c r="V97" s="60">
        <v>0</v>
      </c>
      <c r="W97" s="60">
        <v>0</v>
      </c>
      <c r="X97" s="60">
        <v>0</v>
      </c>
      <c r="Y97" s="60">
        <f t="shared" si="44"/>
        <v>0</v>
      </c>
      <c r="Z97" s="60">
        <v>0</v>
      </c>
      <c r="AA97" s="60">
        <v>0</v>
      </c>
      <c r="AB97" s="60">
        <v>0</v>
      </c>
      <c r="AC97" s="60">
        <v>0</v>
      </c>
      <c r="AD97" s="60">
        <v>0</v>
      </c>
      <c r="AE97" s="60">
        <f t="shared" si="62"/>
        <v>0</v>
      </c>
      <c r="AF97" s="60">
        <f t="shared" si="63"/>
        <v>0</v>
      </c>
      <c r="AG97" s="60">
        <f t="shared" si="64"/>
        <v>0</v>
      </c>
      <c r="AH97" s="60">
        <f t="shared" si="65"/>
        <v>0</v>
      </c>
      <c r="AI97" s="60">
        <f t="shared" si="66"/>
        <v>0</v>
      </c>
      <c r="AJ97" s="60">
        <f t="shared" si="184"/>
        <v>0</v>
      </c>
      <c r="AK97" s="60">
        <v>0</v>
      </c>
      <c r="AL97" s="60">
        <v>0</v>
      </c>
      <c r="AM97" s="60">
        <v>0</v>
      </c>
      <c r="AN97" s="60">
        <v>0</v>
      </c>
      <c r="AO97" s="60">
        <f t="shared" si="185"/>
        <v>0</v>
      </c>
      <c r="AP97" s="60">
        <v>0</v>
      </c>
      <c r="AQ97" s="60">
        <v>0</v>
      </c>
      <c r="AR97" s="60">
        <v>0</v>
      </c>
      <c r="AS97" s="60">
        <v>0</v>
      </c>
      <c r="AT97" s="60">
        <f t="shared" si="186"/>
        <v>0</v>
      </c>
      <c r="AU97" s="60">
        <v>0</v>
      </c>
      <c r="AV97" s="60">
        <v>0</v>
      </c>
      <c r="AW97" s="60">
        <v>0</v>
      </c>
      <c r="AX97" s="60">
        <v>0</v>
      </c>
      <c r="AY97" s="60">
        <f t="shared" si="49"/>
        <v>0</v>
      </c>
      <c r="AZ97" s="60">
        <v>0</v>
      </c>
      <c r="BA97" s="60">
        <v>0</v>
      </c>
      <c r="BB97" s="60">
        <v>0</v>
      </c>
      <c r="BC97" s="60">
        <v>0</v>
      </c>
      <c r="BE97" s="23"/>
      <c r="BF97" s="2"/>
    </row>
    <row r="98" spans="1:58" ht="63" x14ac:dyDescent="0.25">
      <c r="A98" s="40" t="s">
        <v>127</v>
      </c>
      <c r="B98" s="41" t="s">
        <v>128</v>
      </c>
      <c r="C98" s="42" t="s">
        <v>73</v>
      </c>
      <c r="D98" s="60">
        <v>0</v>
      </c>
      <c r="E98" s="60">
        <f t="shared" si="182"/>
        <v>0</v>
      </c>
      <c r="F98" s="60">
        <f t="shared" si="36"/>
        <v>0</v>
      </c>
      <c r="G98" s="60">
        <f t="shared" si="37"/>
        <v>0</v>
      </c>
      <c r="H98" s="60">
        <f t="shared" si="38"/>
        <v>0</v>
      </c>
      <c r="I98" s="60">
        <f t="shared" si="39"/>
        <v>0</v>
      </c>
      <c r="J98" s="60">
        <f t="shared" si="183"/>
        <v>0</v>
      </c>
      <c r="K98" s="60">
        <v>0</v>
      </c>
      <c r="L98" s="60">
        <v>0</v>
      </c>
      <c r="M98" s="60">
        <v>0</v>
      </c>
      <c r="N98" s="60">
        <v>0</v>
      </c>
      <c r="O98" s="60">
        <f t="shared" si="40"/>
        <v>0</v>
      </c>
      <c r="P98" s="60">
        <v>0</v>
      </c>
      <c r="Q98" s="60">
        <v>0</v>
      </c>
      <c r="R98" s="60">
        <v>0</v>
      </c>
      <c r="S98" s="60">
        <v>0</v>
      </c>
      <c r="T98" s="60">
        <f t="shared" si="42"/>
        <v>0</v>
      </c>
      <c r="U98" s="60">
        <v>0</v>
      </c>
      <c r="V98" s="60">
        <v>0</v>
      </c>
      <c r="W98" s="60">
        <v>0</v>
      </c>
      <c r="X98" s="60">
        <v>0</v>
      </c>
      <c r="Y98" s="60">
        <f t="shared" si="44"/>
        <v>0</v>
      </c>
      <c r="Z98" s="60">
        <v>0</v>
      </c>
      <c r="AA98" s="60">
        <v>0</v>
      </c>
      <c r="AB98" s="60">
        <v>0</v>
      </c>
      <c r="AC98" s="60">
        <v>0</v>
      </c>
      <c r="AD98" s="60">
        <v>0</v>
      </c>
      <c r="AE98" s="60">
        <f t="shared" si="62"/>
        <v>0</v>
      </c>
      <c r="AF98" s="60">
        <f t="shared" si="63"/>
        <v>0</v>
      </c>
      <c r="AG98" s="60">
        <f t="shared" si="64"/>
        <v>0</v>
      </c>
      <c r="AH98" s="60">
        <f t="shared" si="65"/>
        <v>0</v>
      </c>
      <c r="AI98" s="60">
        <f t="shared" si="66"/>
        <v>0</v>
      </c>
      <c r="AJ98" s="60">
        <f t="shared" si="184"/>
        <v>0</v>
      </c>
      <c r="AK98" s="60">
        <v>0</v>
      </c>
      <c r="AL98" s="60">
        <v>0</v>
      </c>
      <c r="AM98" s="60">
        <v>0</v>
      </c>
      <c r="AN98" s="60">
        <v>0</v>
      </c>
      <c r="AO98" s="60">
        <f t="shared" si="185"/>
        <v>0</v>
      </c>
      <c r="AP98" s="60">
        <v>0</v>
      </c>
      <c r="AQ98" s="60">
        <v>0</v>
      </c>
      <c r="AR98" s="60">
        <v>0</v>
      </c>
      <c r="AS98" s="60">
        <v>0</v>
      </c>
      <c r="AT98" s="60">
        <f t="shared" si="186"/>
        <v>0</v>
      </c>
      <c r="AU98" s="60">
        <v>0</v>
      </c>
      <c r="AV98" s="60">
        <v>0</v>
      </c>
      <c r="AW98" s="60">
        <v>0</v>
      </c>
      <c r="AX98" s="60">
        <v>0</v>
      </c>
      <c r="AY98" s="60">
        <f t="shared" si="49"/>
        <v>0</v>
      </c>
      <c r="AZ98" s="60">
        <v>0</v>
      </c>
      <c r="BA98" s="60">
        <v>0</v>
      </c>
      <c r="BB98" s="60">
        <v>0</v>
      </c>
      <c r="BC98" s="60">
        <v>0</v>
      </c>
      <c r="BE98" s="23"/>
      <c r="BF98" s="2"/>
    </row>
    <row r="99" spans="1:58" ht="63" x14ac:dyDescent="0.25">
      <c r="A99" s="40" t="s">
        <v>129</v>
      </c>
      <c r="B99" s="41" t="s">
        <v>130</v>
      </c>
      <c r="C99" s="42" t="s">
        <v>73</v>
      </c>
      <c r="D99" s="60">
        <v>0</v>
      </c>
      <c r="E99" s="60">
        <f t="shared" si="182"/>
        <v>0</v>
      </c>
      <c r="F99" s="60">
        <f t="shared" si="36"/>
        <v>0</v>
      </c>
      <c r="G99" s="60">
        <f t="shared" si="37"/>
        <v>0</v>
      </c>
      <c r="H99" s="60">
        <f t="shared" si="38"/>
        <v>0</v>
      </c>
      <c r="I99" s="60">
        <f t="shared" si="39"/>
        <v>0</v>
      </c>
      <c r="J99" s="60">
        <f t="shared" si="183"/>
        <v>0</v>
      </c>
      <c r="K99" s="60">
        <v>0</v>
      </c>
      <c r="L99" s="60">
        <v>0</v>
      </c>
      <c r="M99" s="60">
        <v>0</v>
      </c>
      <c r="N99" s="60">
        <v>0</v>
      </c>
      <c r="O99" s="60">
        <f t="shared" si="40"/>
        <v>0</v>
      </c>
      <c r="P99" s="60">
        <v>0</v>
      </c>
      <c r="Q99" s="60">
        <v>0</v>
      </c>
      <c r="R99" s="60">
        <v>0</v>
      </c>
      <c r="S99" s="60">
        <v>0</v>
      </c>
      <c r="T99" s="60">
        <f t="shared" si="42"/>
        <v>0</v>
      </c>
      <c r="U99" s="60">
        <v>0</v>
      </c>
      <c r="V99" s="60">
        <v>0</v>
      </c>
      <c r="W99" s="60">
        <v>0</v>
      </c>
      <c r="X99" s="60">
        <v>0</v>
      </c>
      <c r="Y99" s="60">
        <f t="shared" si="44"/>
        <v>0</v>
      </c>
      <c r="Z99" s="60">
        <v>0</v>
      </c>
      <c r="AA99" s="60">
        <v>0</v>
      </c>
      <c r="AB99" s="60">
        <v>0</v>
      </c>
      <c r="AC99" s="60">
        <v>0</v>
      </c>
      <c r="AD99" s="60">
        <v>0</v>
      </c>
      <c r="AE99" s="60">
        <f t="shared" si="62"/>
        <v>0</v>
      </c>
      <c r="AF99" s="60">
        <f t="shared" si="63"/>
        <v>0</v>
      </c>
      <c r="AG99" s="60">
        <f t="shared" si="64"/>
        <v>0</v>
      </c>
      <c r="AH99" s="60">
        <f t="shared" si="65"/>
        <v>0</v>
      </c>
      <c r="AI99" s="60">
        <f t="shared" si="66"/>
        <v>0</v>
      </c>
      <c r="AJ99" s="60">
        <f t="shared" si="184"/>
        <v>0</v>
      </c>
      <c r="AK99" s="60">
        <v>0</v>
      </c>
      <c r="AL99" s="60">
        <v>0</v>
      </c>
      <c r="AM99" s="60">
        <v>0</v>
      </c>
      <c r="AN99" s="60">
        <v>0</v>
      </c>
      <c r="AO99" s="60">
        <f t="shared" si="185"/>
        <v>0</v>
      </c>
      <c r="AP99" s="60">
        <v>0</v>
      </c>
      <c r="AQ99" s="60">
        <v>0</v>
      </c>
      <c r="AR99" s="60">
        <v>0</v>
      </c>
      <c r="AS99" s="60">
        <v>0</v>
      </c>
      <c r="AT99" s="60">
        <f t="shared" si="186"/>
        <v>0</v>
      </c>
      <c r="AU99" s="60">
        <v>0</v>
      </c>
      <c r="AV99" s="60">
        <v>0</v>
      </c>
      <c r="AW99" s="60">
        <v>0</v>
      </c>
      <c r="AX99" s="60">
        <v>0</v>
      </c>
      <c r="AY99" s="60">
        <f t="shared" si="49"/>
        <v>0</v>
      </c>
      <c r="AZ99" s="60">
        <v>0</v>
      </c>
      <c r="BA99" s="60">
        <v>0</v>
      </c>
      <c r="BB99" s="60">
        <v>0</v>
      </c>
      <c r="BC99" s="60">
        <v>0</v>
      </c>
      <c r="BE99" s="23"/>
      <c r="BF99" s="2"/>
    </row>
    <row r="100" spans="1:58" ht="63" x14ac:dyDescent="0.25">
      <c r="A100" s="40" t="s">
        <v>131</v>
      </c>
      <c r="B100" s="41" t="s">
        <v>132</v>
      </c>
      <c r="C100" s="42" t="s">
        <v>73</v>
      </c>
      <c r="D100" s="60">
        <v>0</v>
      </c>
      <c r="E100" s="60">
        <f t="shared" si="182"/>
        <v>0</v>
      </c>
      <c r="F100" s="60">
        <f t="shared" si="36"/>
        <v>0</v>
      </c>
      <c r="G100" s="60">
        <f t="shared" si="37"/>
        <v>0</v>
      </c>
      <c r="H100" s="60">
        <f t="shared" si="38"/>
        <v>0</v>
      </c>
      <c r="I100" s="60">
        <f t="shared" si="39"/>
        <v>0</v>
      </c>
      <c r="J100" s="60">
        <f t="shared" si="183"/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f t="shared" si="40"/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f t="shared" si="42"/>
        <v>0</v>
      </c>
      <c r="U100" s="60">
        <v>0</v>
      </c>
      <c r="V100" s="60">
        <v>0</v>
      </c>
      <c r="W100" s="60">
        <v>0</v>
      </c>
      <c r="X100" s="60">
        <v>0</v>
      </c>
      <c r="Y100" s="60">
        <f t="shared" si="44"/>
        <v>0</v>
      </c>
      <c r="Z100" s="60">
        <v>0</v>
      </c>
      <c r="AA100" s="60">
        <v>0</v>
      </c>
      <c r="AB100" s="60">
        <v>0</v>
      </c>
      <c r="AC100" s="60">
        <v>0</v>
      </c>
      <c r="AD100" s="60">
        <v>0</v>
      </c>
      <c r="AE100" s="60">
        <f t="shared" si="62"/>
        <v>0</v>
      </c>
      <c r="AF100" s="60">
        <f t="shared" si="63"/>
        <v>0</v>
      </c>
      <c r="AG100" s="60">
        <f t="shared" si="64"/>
        <v>0</v>
      </c>
      <c r="AH100" s="60">
        <f t="shared" si="65"/>
        <v>0</v>
      </c>
      <c r="AI100" s="60">
        <f t="shared" si="66"/>
        <v>0</v>
      </c>
      <c r="AJ100" s="60">
        <f t="shared" si="184"/>
        <v>0</v>
      </c>
      <c r="AK100" s="60">
        <v>0</v>
      </c>
      <c r="AL100" s="60">
        <v>0</v>
      </c>
      <c r="AM100" s="60">
        <v>0</v>
      </c>
      <c r="AN100" s="60">
        <v>0</v>
      </c>
      <c r="AO100" s="60">
        <f t="shared" si="185"/>
        <v>0</v>
      </c>
      <c r="AP100" s="60">
        <v>0</v>
      </c>
      <c r="AQ100" s="60">
        <v>0</v>
      </c>
      <c r="AR100" s="60">
        <v>0</v>
      </c>
      <c r="AS100" s="60">
        <v>0</v>
      </c>
      <c r="AT100" s="60">
        <f t="shared" si="186"/>
        <v>0</v>
      </c>
      <c r="AU100" s="60">
        <v>0</v>
      </c>
      <c r="AV100" s="60">
        <v>0</v>
      </c>
      <c r="AW100" s="60">
        <v>0</v>
      </c>
      <c r="AX100" s="60">
        <v>0</v>
      </c>
      <c r="AY100" s="60">
        <f t="shared" si="49"/>
        <v>0</v>
      </c>
      <c r="AZ100" s="60">
        <v>0</v>
      </c>
      <c r="BA100" s="60">
        <v>0</v>
      </c>
      <c r="BB100" s="60">
        <v>0</v>
      </c>
      <c r="BC100" s="60">
        <v>0</v>
      </c>
      <c r="BE100" s="23"/>
      <c r="BF100" s="2"/>
    </row>
    <row r="101" spans="1:58" ht="63" x14ac:dyDescent="0.25">
      <c r="A101" s="37" t="s">
        <v>133</v>
      </c>
      <c r="B101" s="38" t="s">
        <v>134</v>
      </c>
      <c r="C101" s="39" t="s">
        <v>73</v>
      </c>
      <c r="D101" s="45">
        <v>0</v>
      </c>
      <c r="E101" s="45">
        <f t="shared" si="182"/>
        <v>0</v>
      </c>
      <c r="F101" s="45">
        <f t="shared" si="36"/>
        <v>0</v>
      </c>
      <c r="G101" s="45">
        <f t="shared" si="37"/>
        <v>0</v>
      </c>
      <c r="H101" s="45">
        <f t="shared" si="38"/>
        <v>0</v>
      </c>
      <c r="I101" s="45">
        <f t="shared" si="39"/>
        <v>0</v>
      </c>
      <c r="J101" s="45">
        <f t="shared" si="183"/>
        <v>0</v>
      </c>
      <c r="K101" s="45">
        <v>0</v>
      </c>
      <c r="L101" s="45">
        <v>0</v>
      </c>
      <c r="M101" s="45">
        <v>0</v>
      </c>
      <c r="N101" s="45">
        <v>0</v>
      </c>
      <c r="O101" s="58">
        <f t="shared" si="40"/>
        <v>0</v>
      </c>
      <c r="P101" s="58">
        <v>0</v>
      </c>
      <c r="Q101" s="58">
        <v>0</v>
      </c>
      <c r="R101" s="58">
        <v>0</v>
      </c>
      <c r="S101" s="58">
        <v>0</v>
      </c>
      <c r="T101" s="45">
        <f t="shared" si="42"/>
        <v>0</v>
      </c>
      <c r="U101" s="45">
        <v>0</v>
      </c>
      <c r="V101" s="45">
        <v>0</v>
      </c>
      <c r="W101" s="45">
        <v>0</v>
      </c>
      <c r="X101" s="45">
        <v>0</v>
      </c>
      <c r="Y101" s="45">
        <f t="shared" si="44"/>
        <v>0</v>
      </c>
      <c r="Z101" s="45">
        <v>0</v>
      </c>
      <c r="AA101" s="45">
        <v>0</v>
      </c>
      <c r="AB101" s="45">
        <v>0</v>
      </c>
      <c r="AC101" s="45">
        <v>0</v>
      </c>
      <c r="AD101" s="45">
        <v>0</v>
      </c>
      <c r="AE101" s="45">
        <f t="shared" si="62"/>
        <v>0</v>
      </c>
      <c r="AF101" s="45">
        <f t="shared" si="63"/>
        <v>0</v>
      </c>
      <c r="AG101" s="45">
        <f t="shared" si="64"/>
        <v>0</v>
      </c>
      <c r="AH101" s="45">
        <f t="shared" si="65"/>
        <v>0</v>
      </c>
      <c r="AI101" s="45">
        <f t="shared" si="66"/>
        <v>0</v>
      </c>
      <c r="AJ101" s="45">
        <f t="shared" si="184"/>
        <v>0</v>
      </c>
      <c r="AK101" s="45">
        <v>0</v>
      </c>
      <c r="AL101" s="45">
        <v>0</v>
      </c>
      <c r="AM101" s="45">
        <v>0</v>
      </c>
      <c r="AN101" s="45">
        <v>0</v>
      </c>
      <c r="AO101" s="45">
        <f t="shared" si="185"/>
        <v>0</v>
      </c>
      <c r="AP101" s="45">
        <v>0</v>
      </c>
      <c r="AQ101" s="45">
        <v>0</v>
      </c>
      <c r="AR101" s="45">
        <v>0</v>
      </c>
      <c r="AS101" s="45">
        <v>0</v>
      </c>
      <c r="AT101" s="45">
        <f t="shared" si="186"/>
        <v>0</v>
      </c>
      <c r="AU101" s="45">
        <v>0</v>
      </c>
      <c r="AV101" s="45">
        <v>0</v>
      </c>
      <c r="AW101" s="45">
        <v>0</v>
      </c>
      <c r="AX101" s="45">
        <v>0</v>
      </c>
      <c r="AY101" s="45">
        <f t="shared" si="49"/>
        <v>0</v>
      </c>
      <c r="AZ101" s="45">
        <v>0</v>
      </c>
      <c r="BA101" s="45">
        <v>0</v>
      </c>
      <c r="BB101" s="45">
        <v>0</v>
      </c>
      <c r="BC101" s="45">
        <v>0</v>
      </c>
      <c r="BE101" s="23"/>
      <c r="BF101" s="2"/>
    </row>
    <row r="102" spans="1:58" ht="47.25" x14ac:dyDescent="0.25">
      <c r="A102" s="40" t="s">
        <v>135</v>
      </c>
      <c r="B102" s="41" t="s">
        <v>136</v>
      </c>
      <c r="C102" s="42" t="s">
        <v>73</v>
      </c>
      <c r="D102" s="60">
        <v>0</v>
      </c>
      <c r="E102" s="60">
        <f t="shared" si="182"/>
        <v>0</v>
      </c>
      <c r="F102" s="60">
        <f t="shared" si="36"/>
        <v>0</v>
      </c>
      <c r="G102" s="60">
        <f t="shared" si="37"/>
        <v>0</v>
      </c>
      <c r="H102" s="60">
        <f t="shared" si="38"/>
        <v>0</v>
      </c>
      <c r="I102" s="60">
        <f t="shared" si="39"/>
        <v>0</v>
      </c>
      <c r="J102" s="60">
        <f t="shared" si="183"/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f t="shared" si="40"/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f t="shared" si="42"/>
        <v>0</v>
      </c>
      <c r="U102" s="60">
        <v>0</v>
      </c>
      <c r="V102" s="60">
        <v>0</v>
      </c>
      <c r="W102" s="60">
        <v>0</v>
      </c>
      <c r="X102" s="60">
        <v>0</v>
      </c>
      <c r="Y102" s="60">
        <f t="shared" si="44"/>
        <v>0</v>
      </c>
      <c r="Z102" s="60">
        <v>0</v>
      </c>
      <c r="AA102" s="60">
        <v>0</v>
      </c>
      <c r="AB102" s="60">
        <v>0</v>
      </c>
      <c r="AC102" s="60">
        <v>0</v>
      </c>
      <c r="AD102" s="60">
        <v>0</v>
      </c>
      <c r="AE102" s="60">
        <f t="shared" si="62"/>
        <v>0</v>
      </c>
      <c r="AF102" s="60">
        <f t="shared" si="63"/>
        <v>0</v>
      </c>
      <c r="AG102" s="60">
        <f t="shared" si="64"/>
        <v>0</v>
      </c>
      <c r="AH102" s="60">
        <f t="shared" si="65"/>
        <v>0</v>
      </c>
      <c r="AI102" s="60">
        <f t="shared" si="66"/>
        <v>0</v>
      </c>
      <c r="AJ102" s="60">
        <f t="shared" si="184"/>
        <v>0</v>
      </c>
      <c r="AK102" s="60">
        <v>0</v>
      </c>
      <c r="AL102" s="60">
        <v>0</v>
      </c>
      <c r="AM102" s="60">
        <v>0</v>
      </c>
      <c r="AN102" s="60">
        <v>0</v>
      </c>
      <c r="AO102" s="60">
        <f t="shared" si="185"/>
        <v>0</v>
      </c>
      <c r="AP102" s="60">
        <v>0</v>
      </c>
      <c r="AQ102" s="60">
        <v>0</v>
      </c>
      <c r="AR102" s="60">
        <v>0</v>
      </c>
      <c r="AS102" s="60">
        <v>0</v>
      </c>
      <c r="AT102" s="60">
        <f t="shared" si="186"/>
        <v>0</v>
      </c>
      <c r="AU102" s="60">
        <v>0</v>
      </c>
      <c r="AV102" s="60">
        <v>0</v>
      </c>
      <c r="AW102" s="60">
        <v>0</v>
      </c>
      <c r="AX102" s="60">
        <v>0</v>
      </c>
      <c r="AY102" s="60">
        <f t="shared" si="49"/>
        <v>0</v>
      </c>
      <c r="AZ102" s="60">
        <v>0</v>
      </c>
      <c r="BA102" s="60">
        <v>0</v>
      </c>
      <c r="BB102" s="60">
        <v>0</v>
      </c>
      <c r="BC102" s="60">
        <v>0</v>
      </c>
      <c r="BE102" s="23"/>
      <c r="BF102" s="2"/>
    </row>
    <row r="103" spans="1:58" ht="63" x14ac:dyDescent="0.25">
      <c r="A103" s="40" t="s">
        <v>137</v>
      </c>
      <c r="B103" s="41" t="s">
        <v>138</v>
      </c>
      <c r="C103" s="42" t="s">
        <v>73</v>
      </c>
      <c r="D103" s="60">
        <v>0</v>
      </c>
      <c r="E103" s="60">
        <f t="shared" si="182"/>
        <v>0</v>
      </c>
      <c r="F103" s="60">
        <f t="shared" si="36"/>
        <v>0</v>
      </c>
      <c r="G103" s="60">
        <f t="shared" si="37"/>
        <v>0</v>
      </c>
      <c r="H103" s="60">
        <f t="shared" si="38"/>
        <v>0</v>
      </c>
      <c r="I103" s="60">
        <f t="shared" si="39"/>
        <v>0</v>
      </c>
      <c r="J103" s="60">
        <f t="shared" si="183"/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f t="shared" si="40"/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f t="shared" si="42"/>
        <v>0</v>
      </c>
      <c r="U103" s="60">
        <v>0</v>
      </c>
      <c r="V103" s="60">
        <v>0</v>
      </c>
      <c r="W103" s="60">
        <v>0</v>
      </c>
      <c r="X103" s="60">
        <v>0</v>
      </c>
      <c r="Y103" s="60">
        <f t="shared" si="44"/>
        <v>0</v>
      </c>
      <c r="Z103" s="60">
        <v>0</v>
      </c>
      <c r="AA103" s="60">
        <v>0</v>
      </c>
      <c r="AB103" s="60">
        <v>0</v>
      </c>
      <c r="AC103" s="60">
        <v>0</v>
      </c>
      <c r="AD103" s="60">
        <v>0</v>
      </c>
      <c r="AE103" s="60">
        <f t="shared" si="62"/>
        <v>0</v>
      </c>
      <c r="AF103" s="60">
        <f t="shared" si="63"/>
        <v>0</v>
      </c>
      <c r="AG103" s="60">
        <f t="shared" si="64"/>
        <v>0</v>
      </c>
      <c r="AH103" s="60">
        <f t="shared" si="65"/>
        <v>0</v>
      </c>
      <c r="AI103" s="60">
        <f t="shared" si="66"/>
        <v>0</v>
      </c>
      <c r="AJ103" s="60">
        <f t="shared" si="184"/>
        <v>0</v>
      </c>
      <c r="AK103" s="60">
        <v>0</v>
      </c>
      <c r="AL103" s="60">
        <v>0</v>
      </c>
      <c r="AM103" s="60">
        <v>0</v>
      </c>
      <c r="AN103" s="60">
        <v>0</v>
      </c>
      <c r="AO103" s="60">
        <f t="shared" si="185"/>
        <v>0</v>
      </c>
      <c r="AP103" s="60">
        <v>0</v>
      </c>
      <c r="AQ103" s="60">
        <v>0</v>
      </c>
      <c r="AR103" s="60">
        <v>0</v>
      </c>
      <c r="AS103" s="60">
        <v>0</v>
      </c>
      <c r="AT103" s="60">
        <f t="shared" si="186"/>
        <v>0</v>
      </c>
      <c r="AU103" s="60">
        <v>0</v>
      </c>
      <c r="AV103" s="60">
        <v>0</v>
      </c>
      <c r="AW103" s="60">
        <v>0</v>
      </c>
      <c r="AX103" s="60">
        <v>0</v>
      </c>
      <c r="AY103" s="60">
        <f t="shared" si="49"/>
        <v>0</v>
      </c>
      <c r="AZ103" s="60">
        <v>0</v>
      </c>
      <c r="BA103" s="60">
        <v>0</v>
      </c>
      <c r="BB103" s="60">
        <v>0</v>
      </c>
      <c r="BC103" s="60">
        <v>0</v>
      </c>
      <c r="BE103" s="23"/>
      <c r="BF103" s="2"/>
    </row>
    <row r="104" spans="1:58" ht="94.5" x14ac:dyDescent="0.25">
      <c r="A104" s="34" t="s">
        <v>177</v>
      </c>
      <c r="B104" s="35" t="s">
        <v>178</v>
      </c>
      <c r="C104" s="36" t="s">
        <v>73</v>
      </c>
      <c r="D104" s="46">
        <v>0</v>
      </c>
      <c r="E104" s="46">
        <f t="shared" si="182"/>
        <v>0</v>
      </c>
      <c r="F104" s="46">
        <f t="shared" si="36"/>
        <v>0</v>
      </c>
      <c r="G104" s="46">
        <f t="shared" si="37"/>
        <v>0</v>
      </c>
      <c r="H104" s="46">
        <f t="shared" si="38"/>
        <v>0</v>
      </c>
      <c r="I104" s="46">
        <f t="shared" si="39"/>
        <v>0</v>
      </c>
      <c r="J104" s="46">
        <f t="shared" si="183"/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f t="shared" si="40"/>
        <v>0</v>
      </c>
      <c r="P104" s="46">
        <v>0</v>
      </c>
      <c r="Q104" s="46">
        <v>0</v>
      </c>
      <c r="R104" s="46">
        <v>0</v>
      </c>
      <c r="S104" s="46">
        <v>0</v>
      </c>
      <c r="T104" s="46">
        <f t="shared" si="42"/>
        <v>0</v>
      </c>
      <c r="U104" s="46">
        <v>0</v>
      </c>
      <c r="V104" s="46">
        <v>0</v>
      </c>
      <c r="W104" s="46">
        <v>0</v>
      </c>
      <c r="X104" s="46">
        <v>0</v>
      </c>
      <c r="Y104" s="46">
        <f t="shared" si="44"/>
        <v>0</v>
      </c>
      <c r="Z104" s="46">
        <v>0</v>
      </c>
      <c r="AA104" s="46">
        <v>0</v>
      </c>
      <c r="AB104" s="46">
        <v>0</v>
      </c>
      <c r="AC104" s="46">
        <v>0</v>
      </c>
      <c r="AD104" s="46">
        <v>0</v>
      </c>
      <c r="AE104" s="46">
        <f t="shared" si="62"/>
        <v>0</v>
      </c>
      <c r="AF104" s="46">
        <f t="shared" si="63"/>
        <v>0</v>
      </c>
      <c r="AG104" s="46">
        <f t="shared" si="64"/>
        <v>0</v>
      </c>
      <c r="AH104" s="46">
        <f t="shared" si="65"/>
        <v>0</v>
      </c>
      <c r="AI104" s="46">
        <f t="shared" si="66"/>
        <v>0</v>
      </c>
      <c r="AJ104" s="46">
        <f t="shared" si="184"/>
        <v>0</v>
      </c>
      <c r="AK104" s="46">
        <v>0</v>
      </c>
      <c r="AL104" s="46">
        <v>0</v>
      </c>
      <c r="AM104" s="46">
        <v>0</v>
      </c>
      <c r="AN104" s="46">
        <v>0</v>
      </c>
      <c r="AO104" s="46">
        <f t="shared" si="185"/>
        <v>0</v>
      </c>
      <c r="AP104" s="46">
        <v>0</v>
      </c>
      <c r="AQ104" s="46">
        <v>0</v>
      </c>
      <c r="AR104" s="46">
        <v>0</v>
      </c>
      <c r="AS104" s="46">
        <v>0</v>
      </c>
      <c r="AT104" s="46">
        <f t="shared" si="186"/>
        <v>0</v>
      </c>
      <c r="AU104" s="46">
        <v>0</v>
      </c>
      <c r="AV104" s="46">
        <v>0</v>
      </c>
      <c r="AW104" s="46">
        <v>0</v>
      </c>
      <c r="AX104" s="46">
        <v>0</v>
      </c>
      <c r="AY104" s="46">
        <f t="shared" si="49"/>
        <v>0</v>
      </c>
      <c r="AZ104" s="46">
        <v>0</v>
      </c>
      <c r="BA104" s="46">
        <v>0</v>
      </c>
      <c r="BB104" s="46">
        <v>0</v>
      </c>
      <c r="BC104" s="46">
        <v>0</v>
      </c>
      <c r="BE104" s="23"/>
      <c r="BF104" s="2"/>
    </row>
    <row r="105" spans="1:58" ht="78.75" x14ac:dyDescent="0.25">
      <c r="A105" s="37" t="s">
        <v>179</v>
      </c>
      <c r="B105" s="38" t="s">
        <v>180</v>
      </c>
      <c r="C105" s="39" t="s">
        <v>73</v>
      </c>
      <c r="D105" s="45">
        <v>0</v>
      </c>
      <c r="E105" s="45">
        <f t="shared" si="182"/>
        <v>0</v>
      </c>
      <c r="F105" s="45">
        <f t="shared" ref="F105:F110" si="187">K105+P105+U105+Z105</f>
        <v>0</v>
      </c>
      <c r="G105" s="45">
        <f t="shared" ref="G105:G110" si="188">L105+Q105+V105+AA105</f>
        <v>0</v>
      </c>
      <c r="H105" s="45">
        <f t="shared" ref="H105:H110" si="189">M105+R105+W105+AB105</f>
        <v>0</v>
      </c>
      <c r="I105" s="45">
        <f t="shared" si="39"/>
        <v>0</v>
      </c>
      <c r="J105" s="45">
        <f t="shared" si="183"/>
        <v>0</v>
      </c>
      <c r="K105" s="45">
        <v>0</v>
      </c>
      <c r="L105" s="45">
        <v>0</v>
      </c>
      <c r="M105" s="45">
        <v>0</v>
      </c>
      <c r="N105" s="45">
        <v>0</v>
      </c>
      <c r="O105" s="58">
        <f t="shared" ref="O105:O110" si="190">SUM(P105:S105)</f>
        <v>0</v>
      </c>
      <c r="P105" s="58">
        <v>0</v>
      </c>
      <c r="Q105" s="58">
        <v>0</v>
      </c>
      <c r="R105" s="58">
        <v>0</v>
      </c>
      <c r="S105" s="58">
        <v>0</v>
      </c>
      <c r="T105" s="45">
        <f t="shared" ref="T105:T110" si="191">SUM(U105:X105)</f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f t="shared" ref="Y105:Y110" si="192">SUM(Z105:AC105)</f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f t="shared" si="62"/>
        <v>0</v>
      </c>
      <c r="AF105" s="45">
        <f t="shared" si="63"/>
        <v>0</v>
      </c>
      <c r="AG105" s="45">
        <f t="shared" si="64"/>
        <v>0</v>
      </c>
      <c r="AH105" s="45">
        <f t="shared" si="65"/>
        <v>0</v>
      </c>
      <c r="AI105" s="45">
        <f t="shared" si="66"/>
        <v>0</v>
      </c>
      <c r="AJ105" s="45">
        <f t="shared" si="184"/>
        <v>0</v>
      </c>
      <c r="AK105" s="45">
        <v>0</v>
      </c>
      <c r="AL105" s="45">
        <v>0</v>
      </c>
      <c r="AM105" s="45">
        <v>0</v>
      </c>
      <c r="AN105" s="45">
        <v>0</v>
      </c>
      <c r="AO105" s="45">
        <f t="shared" si="185"/>
        <v>0</v>
      </c>
      <c r="AP105" s="45">
        <v>0</v>
      </c>
      <c r="AQ105" s="45">
        <v>0</v>
      </c>
      <c r="AR105" s="45">
        <v>0</v>
      </c>
      <c r="AS105" s="45">
        <v>0</v>
      </c>
      <c r="AT105" s="45">
        <f t="shared" si="186"/>
        <v>0</v>
      </c>
      <c r="AU105" s="45">
        <v>0</v>
      </c>
      <c r="AV105" s="45">
        <v>0</v>
      </c>
      <c r="AW105" s="45">
        <v>0</v>
      </c>
      <c r="AX105" s="45">
        <v>0</v>
      </c>
      <c r="AY105" s="45">
        <f t="shared" ref="AY105:AY110" si="193">SUM(AZ105:BC105)</f>
        <v>0</v>
      </c>
      <c r="AZ105" s="45">
        <v>0</v>
      </c>
      <c r="BA105" s="45">
        <v>0</v>
      </c>
      <c r="BB105" s="45">
        <v>0</v>
      </c>
      <c r="BC105" s="45">
        <v>0</v>
      </c>
      <c r="BE105" s="23"/>
      <c r="BF105" s="2"/>
    </row>
    <row r="106" spans="1:58" ht="78.75" x14ac:dyDescent="0.25">
      <c r="A106" s="37" t="s">
        <v>181</v>
      </c>
      <c r="B106" s="38" t="s">
        <v>182</v>
      </c>
      <c r="C106" s="39" t="s">
        <v>73</v>
      </c>
      <c r="D106" s="45">
        <v>0</v>
      </c>
      <c r="E106" s="45">
        <f t="shared" si="182"/>
        <v>0</v>
      </c>
      <c r="F106" s="45">
        <f t="shared" si="187"/>
        <v>0</v>
      </c>
      <c r="G106" s="45">
        <f t="shared" si="188"/>
        <v>0</v>
      </c>
      <c r="H106" s="45">
        <f t="shared" si="189"/>
        <v>0</v>
      </c>
      <c r="I106" s="45">
        <f t="shared" ref="I106:I110" si="194">N106+S106+X106+AC106</f>
        <v>0</v>
      </c>
      <c r="J106" s="45">
        <f t="shared" si="183"/>
        <v>0</v>
      </c>
      <c r="K106" s="45">
        <v>0</v>
      </c>
      <c r="L106" s="45">
        <v>0</v>
      </c>
      <c r="M106" s="45">
        <v>0</v>
      </c>
      <c r="N106" s="45">
        <v>0</v>
      </c>
      <c r="O106" s="58">
        <f t="shared" si="190"/>
        <v>0</v>
      </c>
      <c r="P106" s="58">
        <v>0</v>
      </c>
      <c r="Q106" s="58">
        <v>0</v>
      </c>
      <c r="R106" s="58">
        <v>0</v>
      </c>
      <c r="S106" s="58">
        <v>0</v>
      </c>
      <c r="T106" s="45">
        <f t="shared" si="191"/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f t="shared" si="192"/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f t="shared" si="62"/>
        <v>0</v>
      </c>
      <c r="AF106" s="45">
        <f t="shared" si="63"/>
        <v>0</v>
      </c>
      <c r="AG106" s="45">
        <f t="shared" si="64"/>
        <v>0</v>
      </c>
      <c r="AH106" s="45">
        <f t="shared" si="65"/>
        <v>0</v>
      </c>
      <c r="AI106" s="45">
        <f t="shared" si="66"/>
        <v>0</v>
      </c>
      <c r="AJ106" s="45">
        <f t="shared" si="184"/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f t="shared" si="185"/>
        <v>0</v>
      </c>
      <c r="AP106" s="45">
        <v>0</v>
      </c>
      <c r="AQ106" s="45">
        <v>0</v>
      </c>
      <c r="AR106" s="45">
        <v>0</v>
      </c>
      <c r="AS106" s="45">
        <v>0</v>
      </c>
      <c r="AT106" s="45">
        <f t="shared" si="186"/>
        <v>0</v>
      </c>
      <c r="AU106" s="45">
        <v>0</v>
      </c>
      <c r="AV106" s="45">
        <v>0</v>
      </c>
      <c r="AW106" s="45">
        <v>0</v>
      </c>
      <c r="AX106" s="45">
        <v>0</v>
      </c>
      <c r="AY106" s="45">
        <f t="shared" si="193"/>
        <v>0</v>
      </c>
      <c r="AZ106" s="45">
        <v>0</v>
      </c>
      <c r="BA106" s="45">
        <v>0</v>
      </c>
      <c r="BB106" s="45">
        <v>0</v>
      </c>
      <c r="BC106" s="45">
        <v>0</v>
      </c>
      <c r="BE106" s="23"/>
      <c r="BF106" s="2"/>
    </row>
    <row r="107" spans="1:58" ht="47.25" x14ac:dyDescent="0.25">
      <c r="A107" s="34" t="s">
        <v>139</v>
      </c>
      <c r="B107" s="35" t="s">
        <v>140</v>
      </c>
      <c r="C107" s="36" t="s">
        <v>73</v>
      </c>
      <c r="D107" s="46">
        <f>SUM(D108:D109)</f>
        <v>0</v>
      </c>
      <c r="E107" s="46">
        <f t="shared" ref="E107:BC107" si="195">SUM(E108:E109)</f>
        <v>0</v>
      </c>
      <c r="F107" s="46">
        <f t="shared" si="195"/>
        <v>0</v>
      </c>
      <c r="G107" s="46">
        <f t="shared" si="195"/>
        <v>0</v>
      </c>
      <c r="H107" s="46">
        <f t="shared" si="195"/>
        <v>0</v>
      </c>
      <c r="I107" s="46">
        <f t="shared" si="195"/>
        <v>0</v>
      </c>
      <c r="J107" s="46">
        <f t="shared" si="195"/>
        <v>0</v>
      </c>
      <c r="K107" s="46">
        <f t="shared" si="195"/>
        <v>0</v>
      </c>
      <c r="L107" s="46">
        <f t="shared" si="195"/>
        <v>0</v>
      </c>
      <c r="M107" s="46">
        <f t="shared" si="195"/>
        <v>0</v>
      </c>
      <c r="N107" s="46">
        <f t="shared" si="195"/>
        <v>0</v>
      </c>
      <c r="O107" s="46">
        <f t="shared" si="195"/>
        <v>0</v>
      </c>
      <c r="P107" s="46">
        <f t="shared" si="195"/>
        <v>0</v>
      </c>
      <c r="Q107" s="46">
        <f t="shared" si="195"/>
        <v>0</v>
      </c>
      <c r="R107" s="46">
        <f t="shared" si="195"/>
        <v>0</v>
      </c>
      <c r="S107" s="46">
        <f t="shared" si="195"/>
        <v>0</v>
      </c>
      <c r="T107" s="46">
        <f t="shared" si="195"/>
        <v>0</v>
      </c>
      <c r="U107" s="46">
        <f t="shared" si="195"/>
        <v>0</v>
      </c>
      <c r="V107" s="46">
        <f t="shared" si="195"/>
        <v>0</v>
      </c>
      <c r="W107" s="46">
        <f t="shared" si="195"/>
        <v>0</v>
      </c>
      <c r="X107" s="46">
        <f t="shared" si="195"/>
        <v>0</v>
      </c>
      <c r="Y107" s="46">
        <f t="shared" si="195"/>
        <v>0</v>
      </c>
      <c r="Z107" s="46">
        <f t="shared" si="195"/>
        <v>0</v>
      </c>
      <c r="AA107" s="46">
        <f t="shared" si="195"/>
        <v>0</v>
      </c>
      <c r="AB107" s="46">
        <f t="shared" si="195"/>
        <v>0</v>
      </c>
      <c r="AC107" s="46">
        <f t="shared" si="195"/>
        <v>0</v>
      </c>
      <c r="AD107" s="46">
        <f t="shared" si="195"/>
        <v>0</v>
      </c>
      <c r="AE107" s="46">
        <f t="shared" si="195"/>
        <v>0</v>
      </c>
      <c r="AF107" s="46">
        <f t="shared" si="195"/>
        <v>0</v>
      </c>
      <c r="AG107" s="46">
        <f t="shared" si="195"/>
        <v>0</v>
      </c>
      <c r="AH107" s="46">
        <f t="shared" si="195"/>
        <v>0</v>
      </c>
      <c r="AI107" s="46">
        <f t="shared" si="195"/>
        <v>0</v>
      </c>
      <c r="AJ107" s="46">
        <f t="shared" si="195"/>
        <v>0</v>
      </c>
      <c r="AK107" s="46">
        <f t="shared" si="195"/>
        <v>0</v>
      </c>
      <c r="AL107" s="46">
        <f t="shared" si="195"/>
        <v>0</v>
      </c>
      <c r="AM107" s="46">
        <f t="shared" si="195"/>
        <v>0</v>
      </c>
      <c r="AN107" s="46">
        <f t="shared" si="195"/>
        <v>0</v>
      </c>
      <c r="AO107" s="46">
        <f t="shared" si="195"/>
        <v>0</v>
      </c>
      <c r="AP107" s="46">
        <f t="shared" si="195"/>
        <v>0</v>
      </c>
      <c r="AQ107" s="46">
        <f t="shared" si="195"/>
        <v>0</v>
      </c>
      <c r="AR107" s="46">
        <f t="shared" si="195"/>
        <v>0</v>
      </c>
      <c r="AS107" s="46">
        <f t="shared" si="195"/>
        <v>0</v>
      </c>
      <c r="AT107" s="46">
        <f t="shared" si="195"/>
        <v>0</v>
      </c>
      <c r="AU107" s="46">
        <f t="shared" si="195"/>
        <v>0</v>
      </c>
      <c r="AV107" s="46">
        <f t="shared" si="195"/>
        <v>0</v>
      </c>
      <c r="AW107" s="46">
        <f t="shared" si="195"/>
        <v>0</v>
      </c>
      <c r="AX107" s="46">
        <f t="shared" si="195"/>
        <v>0</v>
      </c>
      <c r="AY107" s="46">
        <f t="shared" si="195"/>
        <v>0</v>
      </c>
      <c r="AZ107" s="46">
        <f t="shared" si="195"/>
        <v>0</v>
      </c>
      <c r="BA107" s="46">
        <f t="shared" si="195"/>
        <v>0</v>
      </c>
      <c r="BB107" s="46">
        <f t="shared" si="195"/>
        <v>0</v>
      </c>
      <c r="BC107" s="46">
        <f t="shared" si="195"/>
        <v>0</v>
      </c>
      <c r="BE107" s="23"/>
      <c r="BF107" s="2"/>
    </row>
    <row r="108" spans="1:58" ht="94.5" x14ac:dyDescent="0.25">
      <c r="A108" s="65" t="s">
        <v>244</v>
      </c>
      <c r="B108" s="81" t="s">
        <v>245</v>
      </c>
      <c r="C108" s="65" t="s">
        <v>246</v>
      </c>
      <c r="D108" s="60">
        <v>0</v>
      </c>
      <c r="E108" s="60">
        <f t="shared" si="182"/>
        <v>0</v>
      </c>
      <c r="F108" s="60">
        <f t="shared" ref="F108:F109" si="196">K108+P108+U108+Z108</f>
        <v>0</v>
      </c>
      <c r="G108" s="60">
        <f t="shared" ref="G108:G109" si="197">L108+Q108+V108+AA108</f>
        <v>0</v>
      </c>
      <c r="H108" s="60">
        <f t="shared" ref="H108:H109" si="198">M108+R108+W108+AB108</f>
        <v>0</v>
      </c>
      <c r="I108" s="60">
        <f t="shared" ref="I108:I109" si="199">N108+S108+X108+AC108</f>
        <v>0</v>
      </c>
      <c r="J108" s="60">
        <f t="shared" si="183"/>
        <v>0</v>
      </c>
      <c r="K108" s="60">
        <v>0</v>
      </c>
      <c r="L108" s="60">
        <v>0</v>
      </c>
      <c r="M108" s="60">
        <v>0</v>
      </c>
      <c r="N108" s="63">
        <v>0</v>
      </c>
      <c r="O108" s="60">
        <f t="shared" ref="O108:O109" si="200">SUM(P108:S108)</f>
        <v>0</v>
      </c>
      <c r="P108" s="60">
        <v>0</v>
      </c>
      <c r="Q108" s="60">
        <v>0</v>
      </c>
      <c r="R108" s="60">
        <v>0</v>
      </c>
      <c r="S108" s="60">
        <v>0</v>
      </c>
      <c r="T108" s="60">
        <f t="shared" ref="T108:T109" si="201">SUM(U108:X108)</f>
        <v>0</v>
      </c>
      <c r="U108" s="60">
        <v>0</v>
      </c>
      <c r="V108" s="60">
        <v>0</v>
      </c>
      <c r="W108" s="60">
        <v>0</v>
      </c>
      <c r="X108" s="60">
        <v>0</v>
      </c>
      <c r="Y108" s="60">
        <f t="shared" ref="Y108:Y109" si="202">SUM(Z108:AC108)</f>
        <v>0</v>
      </c>
      <c r="Z108" s="60">
        <v>0</v>
      </c>
      <c r="AA108" s="60">
        <v>0</v>
      </c>
      <c r="AB108" s="60">
        <v>0</v>
      </c>
      <c r="AC108" s="60">
        <v>0</v>
      </c>
      <c r="AD108" s="60">
        <v>0</v>
      </c>
      <c r="AE108" s="60">
        <f t="shared" ref="AE108:AE109" si="203">AJ108+AO108+AT108+AY108</f>
        <v>0</v>
      </c>
      <c r="AF108" s="60">
        <f t="shared" ref="AF108:AF109" si="204">AK108+AP108+AU108+AZ108</f>
        <v>0</v>
      </c>
      <c r="AG108" s="60">
        <f t="shared" ref="AG108:AG109" si="205">AL108+AQ108+AV108+BA108</f>
        <v>0</v>
      </c>
      <c r="AH108" s="60">
        <f t="shared" ref="AH108:AH109" si="206">AM108+AR108+AW108+BB108</f>
        <v>0</v>
      </c>
      <c r="AI108" s="60">
        <f t="shared" ref="AI108:AI109" si="207">AN108+AS108+AX108+BC108</f>
        <v>0</v>
      </c>
      <c r="AJ108" s="60">
        <f t="shared" si="184"/>
        <v>0</v>
      </c>
      <c r="AK108" s="60">
        <v>0</v>
      </c>
      <c r="AL108" s="60">
        <v>0</v>
      </c>
      <c r="AM108" s="60">
        <v>0</v>
      </c>
      <c r="AN108" s="60">
        <v>0</v>
      </c>
      <c r="AO108" s="60">
        <f t="shared" si="185"/>
        <v>0</v>
      </c>
      <c r="AP108" s="60">
        <v>0</v>
      </c>
      <c r="AQ108" s="60">
        <v>0</v>
      </c>
      <c r="AR108" s="60">
        <v>0</v>
      </c>
      <c r="AS108" s="60">
        <v>0</v>
      </c>
      <c r="AT108" s="60">
        <f t="shared" si="186"/>
        <v>0</v>
      </c>
      <c r="AU108" s="60">
        <v>0</v>
      </c>
      <c r="AV108" s="60">
        <v>0</v>
      </c>
      <c r="AW108" s="60">
        <v>0</v>
      </c>
      <c r="AX108" s="60">
        <v>0</v>
      </c>
      <c r="AY108" s="60">
        <f t="shared" ref="AY108:AY109" si="208">SUM(AZ108:BC108)</f>
        <v>0</v>
      </c>
      <c r="AZ108" s="60">
        <v>0</v>
      </c>
      <c r="BA108" s="60">
        <v>0</v>
      </c>
      <c r="BB108" s="60">
        <v>0</v>
      </c>
      <c r="BC108" s="60">
        <v>0</v>
      </c>
      <c r="BE108" s="23"/>
      <c r="BF108" s="2"/>
    </row>
    <row r="109" spans="1:58" ht="63" x14ac:dyDescent="0.25">
      <c r="A109" s="65" t="s">
        <v>244</v>
      </c>
      <c r="B109" s="81" t="s">
        <v>247</v>
      </c>
      <c r="C109" s="65" t="s">
        <v>248</v>
      </c>
      <c r="D109" s="60">
        <v>0</v>
      </c>
      <c r="E109" s="60">
        <f t="shared" si="182"/>
        <v>0</v>
      </c>
      <c r="F109" s="60">
        <f t="shared" si="196"/>
        <v>0</v>
      </c>
      <c r="G109" s="60">
        <f t="shared" si="197"/>
        <v>0</v>
      </c>
      <c r="H109" s="60">
        <f t="shared" si="198"/>
        <v>0</v>
      </c>
      <c r="I109" s="60">
        <f t="shared" si="199"/>
        <v>0</v>
      </c>
      <c r="J109" s="60">
        <f t="shared" si="183"/>
        <v>0</v>
      </c>
      <c r="K109" s="60">
        <v>0</v>
      </c>
      <c r="L109" s="60">
        <v>0</v>
      </c>
      <c r="M109" s="60">
        <v>0</v>
      </c>
      <c r="N109" s="63">
        <v>0</v>
      </c>
      <c r="O109" s="60">
        <f t="shared" si="200"/>
        <v>0</v>
      </c>
      <c r="P109" s="60">
        <v>0</v>
      </c>
      <c r="Q109" s="60">
        <v>0</v>
      </c>
      <c r="R109" s="60">
        <v>0</v>
      </c>
      <c r="S109" s="60">
        <v>0</v>
      </c>
      <c r="T109" s="60">
        <f t="shared" si="201"/>
        <v>0</v>
      </c>
      <c r="U109" s="60">
        <v>0</v>
      </c>
      <c r="V109" s="60">
        <v>0</v>
      </c>
      <c r="W109" s="60">
        <v>0</v>
      </c>
      <c r="X109" s="60">
        <v>0</v>
      </c>
      <c r="Y109" s="60">
        <f t="shared" si="202"/>
        <v>0</v>
      </c>
      <c r="Z109" s="60">
        <v>0</v>
      </c>
      <c r="AA109" s="60">
        <v>0</v>
      </c>
      <c r="AB109" s="60">
        <v>0</v>
      </c>
      <c r="AC109" s="60">
        <v>0</v>
      </c>
      <c r="AD109" s="60">
        <v>0</v>
      </c>
      <c r="AE109" s="60">
        <f t="shared" si="203"/>
        <v>0</v>
      </c>
      <c r="AF109" s="60">
        <f t="shared" si="204"/>
        <v>0</v>
      </c>
      <c r="AG109" s="60">
        <f t="shared" si="205"/>
        <v>0</v>
      </c>
      <c r="AH109" s="60">
        <f t="shared" si="206"/>
        <v>0</v>
      </c>
      <c r="AI109" s="60">
        <f t="shared" si="207"/>
        <v>0</v>
      </c>
      <c r="AJ109" s="60">
        <f t="shared" si="184"/>
        <v>0</v>
      </c>
      <c r="AK109" s="60">
        <v>0</v>
      </c>
      <c r="AL109" s="60">
        <v>0</v>
      </c>
      <c r="AM109" s="60">
        <v>0</v>
      </c>
      <c r="AN109" s="60">
        <v>0</v>
      </c>
      <c r="AO109" s="60">
        <f t="shared" si="185"/>
        <v>0</v>
      </c>
      <c r="AP109" s="60">
        <v>0</v>
      </c>
      <c r="AQ109" s="60">
        <v>0</v>
      </c>
      <c r="AR109" s="60">
        <v>0</v>
      </c>
      <c r="AS109" s="60">
        <v>0</v>
      </c>
      <c r="AT109" s="60">
        <f t="shared" si="186"/>
        <v>0</v>
      </c>
      <c r="AU109" s="60">
        <v>0</v>
      </c>
      <c r="AV109" s="60">
        <v>0</v>
      </c>
      <c r="AW109" s="60">
        <v>0</v>
      </c>
      <c r="AX109" s="60">
        <v>0</v>
      </c>
      <c r="AY109" s="60">
        <f t="shared" si="208"/>
        <v>0</v>
      </c>
      <c r="AZ109" s="60">
        <v>0</v>
      </c>
      <c r="BA109" s="60">
        <v>0</v>
      </c>
      <c r="BB109" s="60">
        <v>0</v>
      </c>
      <c r="BC109" s="60">
        <v>0</v>
      </c>
      <c r="BE109" s="23"/>
      <c r="BF109" s="2"/>
    </row>
    <row r="110" spans="1:58" ht="47.25" x14ac:dyDescent="0.25">
      <c r="A110" s="34" t="s">
        <v>183</v>
      </c>
      <c r="B110" s="35" t="s">
        <v>184</v>
      </c>
      <c r="C110" s="36" t="s">
        <v>73</v>
      </c>
      <c r="D110" s="46">
        <v>0</v>
      </c>
      <c r="E110" s="46">
        <f t="shared" si="182"/>
        <v>0</v>
      </c>
      <c r="F110" s="46">
        <f t="shared" si="187"/>
        <v>0</v>
      </c>
      <c r="G110" s="46">
        <f t="shared" si="188"/>
        <v>0</v>
      </c>
      <c r="H110" s="46">
        <f t="shared" si="189"/>
        <v>0</v>
      </c>
      <c r="I110" s="46">
        <f t="shared" si="194"/>
        <v>0</v>
      </c>
      <c r="J110" s="46">
        <f t="shared" si="183"/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f t="shared" si="190"/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f t="shared" si="191"/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f t="shared" si="192"/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f t="shared" si="62"/>
        <v>0</v>
      </c>
      <c r="AF110" s="46">
        <f t="shared" si="63"/>
        <v>0</v>
      </c>
      <c r="AG110" s="46">
        <f t="shared" si="64"/>
        <v>0</v>
      </c>
      <c r="AH110" s="46">
        <f t="shared" si="65"/>
        <v>0</v>
      </c>
      <c r="AI110" s="46">
        <f t="shared" si="66"/>
        <v>0</v>
      </c>
      <c r="AJ110" s="46">
        <f t="shared" si="184"/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f t="shared" si="185"/>
        <v>0</v>
      </c>
      <c r="AP110" s="46">
        <v>0</v>
      </c>
      <c r="AQ110" s="46">
        <v>0</v>
      </c>
      <c r="AR110" s="46">
        <v>0</v>
      </c>
      <c r="AS110" s="46">
        <v>0</v>
      </c>
      <c r="AT110" s="46">
        <f t="shared" si="186"/>
        <v>0</v>
      </c>
      <c r="AU110" s="46">
        <v>0</v>
      </c>
      <c r="AV110" s="46">
        <v>0</v>
      </c>
      <c r="AW110" s="46">
        <v>0</v>
      </c>
      <c r="AX110" s="46">
        <v>0</v>
      </c>
      <c r="AY110" s="46">
        <f t="shared" si="193"/>
        <v>0</v>
      </c>
      <c r="AZ110" s="46">
        <v>0</v>
      </c>
      <c r="BA110" s="46">
        <v>0</v>
      </c>
      <c r="BB110" s="46">
        <v>0</v>
      </c>
      <c r="BC110" s="46">
        <v>0</v>
      </c>
      <c r="BE110" s="23"/>
      <c r="BF110" s="2"/>
    </row>
    <row r="111" spans="1:58" ht="31.5" x14ac:dyDescent="0.25">
      <c r="A111" s="34" t="s">
        <v>141</v>
      </c>
      <c r="B111" s="35" t="s">
        <v>142</v>
      </c>
      <c r="C111" s="36" t="s">
        <v>73</v>
      </c>
      <c r="D111" s="46">
        <v>0</v>
      </c>
      <c r="E111" s="46">
        <f t="shared" si="182"/>
        <v>7.5898165500000001</v>
      </c>
      <c r="F111" s="46">
        <f t="shared" ref="F111:AI111" si="209">SUM(F112:F134)</f>
        <v>0</v>
      </c>
      <c r="G111" s="46">
        <f t="shared" si="209"/>
        <v>7.5898165500000001</v>
      </c>
      <c r="H111" s="46">
        <f t="shared" si="209"/>
        <v>0</v>
      </c>
      <c r="I111" s="46">
        <f t="shared" si="209"/>
        <v>0</v>
      </c>
      <c r="J111" s="46">
        <f t="shared" si="209"/>
        <v>1.9067369099999998</v>
      </c>
      <c r="K111" s="46">
        <f t="shared" si="209"/>
        <v>0</v>
      </c>
      <c r="L111" s="46">
        <f t="shared" si="209"/>
        <v>1.9067369099999998</v>
      </c>
      <c r="M111" s="46">
        <f t="shared" si="209"/>
        <v>0</v>
      </c>
      <c r="N111" s="46">
        <f t="shared" si="209"/>
        <v>0</v>
      </c>
      <c r="O111" s="46">
        <f t="shared" si="209"/>
        <v>5.6830796399999999</v>
      </c>
      <c r="P111" s="46">
        <f t="shared" si="209"/>
        <v>0</v>
      </c>
      <c r="Q111" s="46">
        <f t="shared" si="209"/>
        <v>5.6830796399999999</v>
      </c>
      <c r="R111" s="46">
        <f t="shared" si="209"/>
        <v>0</v>
      </c>
      <c r="S111" s="46">
        <f t="shared" si="209"/>
        <v>0</v>
      </c>
      <c r="T111" s="46">
        <f t="shared" si="209"/>
        <v>0</v>
      </c>
      <c r="U111" s="46">
        <f t="shared" si="209"/>
        <v>0</v>
      </c>
      <c r="V111" s="46">
        <f t="shared" si="209"/>
        <v>0</v>
      </c>
      <c r="W111" s="46">
        <f t="shared" si="209"/>
        <v>0</v>
      </c>
      <c r="X111" s="46">
        <f t="shared" si="209"/>
        <v>0</v>
      </c>
      <c r="Y111" s="46">
        <f t="shared" si="209"/>
        <v>0</v>
      </c>
      <c r="Z111" s="46">
        <f t="shared" si="209"/>
        <v>0</v>
      </c>
      <c r="AA111" s="46">
        <f t="shared" si="209"/>
        <v>0</v>
      </c>
      <c r="AB111" s="46">
        <f t="shared" si="209"/>
        <v>0</v>
      </c>
      <c r="AC111" s="46">
        <f t="shared" si="209"/>
        <v>0</v>
      </c>
      <c r="AD111" s="46">
        <f t="shared" si="209"/>
        <v>0</v>
      </c>
      <c r="AE111" s="46">
        <f t="shared" si="209"/>
        <v>0</v>
      </c>
      <c r="AF111" s="46">
        <f t="shared" si="209"/>
        <v>0</v>
      </c>
      <c r="AG111" s="46">
        <f t="shared" si="209"/>
        <v>0</v>
      </c>
      <c r="AH111" s="46">
        <f t="shared" si="209"/>
        <v>0</v>
      </c>
      <c r="AI111" s="46">
        <f t="shared" si="209"/>
        <v>0</v>
      </c>
      <c r="AJ111" s="46">
        <f t="shared" si="184"/>
        <v>0</v>
      </c>
      <c r="AK111" s="46">
        <f>SUM(AK112:AK134)</f>
        <v>0</v>
      </c>
      <c r="AL111" s="46">
        <f>SUM(AL112:AL134)</f>
        <v>0</v>
      </c>
      <c r="AM111" s="46">
        <f>SUM(AM112:AM134)</f>
        <v>0</v>
      </c>
      <c r="AN111" s="46">
        <f>SUM(AN112:AN134)</f>
        <v>0</v>
      </c>
      <c r="AO111" s="46">
        <f t="shared" si="185"/>
        <v>0</v>
      </c>
      <c r="AP111" s="46">
        <f>SUM(AP112:AP134)</f>
        <v>0</v>
      </c>
      <c r="AQ111" s="46">
        <f>SUM(AQ112:AQ134)</f>
        <v>0</v>
      </c>
      <c r="AR111" s="46">
        <f>SUM(AR112:AR134)</f>
        <v>0</v>
      </c>
      <c r="AS111" s="46">
        <f>SUM(AS112:AS134)</f>
        <v>0</v>
      </c>
      <c r="AT111" s="46">
        <f t="shared" si="186"/>
        <v>0</v>
      </c>
      <c r="AU111" s="46">
        <f t="shared" ref="AU111:BC111" si="210">SUM(AU112:AU134)</f>
        <v>0</v>
      </c>
      <c r="AV111" s="46">
        <f t="shared" si="210"/>
        <v>0</v>
      </c>
      <c r="AW111" s="46">
        <f t="shared" si="210"/>
        <v>0</v>
      </c>
      <c r="AX111" s="46">
        <f t="shared" si="210"/>
        <v>0</v>
      </c>
      <c r="AY111" s="46">
        <f t="shared" si="210"/>
        <v>0</v>
      </c>
      <c r="AZ111" s="46">
        <f t="shared" si="210"/>
        <v>0</v>
      </c>
      <c r="BA111" s="46">
        <f t="shared" si="210"/>
        <v>0</v>
      </c>
      <c r="BB111" s="46">
        <f t="shared" si="210"/>
        <v>0</v>
      </c>
      <c r="BC111" s="46">
        <f t="shared" si="210"/>
        <v>0</v>
      </c>
      <c r="BE111" s="23"/>
      <c r="BF111" s="2"/>
    </row>
    <row r="112" spans="1:58" ht="63" x14ac:dyDescent="0.25">
      <c r="A112" s="65" t="s">
        <v>185</v>
      </c>
      <c r="B112" s="81" t="s">
        <v>249</v>
      </c>
      <c r="C112" s="65" t="s">
        <v>250</v>
      </c>
      <c r="D112" s="60">
        <v>0</v>
      </c>
      <c r="E112" s="60">
        <f t="shared" ref="E112:E134" si="211">J112+O112+T112+Y112</f>
        <v>0</v>
      </c>
      <c r="F112" s="60">
        <f t="shared" ref="F112:F134" si="212">K112+P112+U112+Z112</f>
        <v>0</v>
      </c>
      <c r="G112" s="60">
        <f t="shared" ref="G112:G134" si="213">L112+Q112+V112+AA112</f>
        <v>0</v>
      </c>
      <c r="H112" s="60">
        <f t="shared" ref="H112:H134" si="214">M112+R112+W112+AB112</f>
        <v>0</v>
      </c>
      <c r="I112" s="60">
        <f t="shared" ref="I112:I134" si="215">N112+S112+X112+AC112</f>
        <v>0</v>
      </c>
      <c r="J112" s="60">
        <f t="shared" ref="J112:J134" si="216">SUM(K112:N112)</f>
        <v>0</v>
      </c>
      <c r="K112" s="60">
        <v>0</v>
      </c>
      <c r="L112" s="60">
        <v>0</v>
      </c>
      <c r="M112" s="60">
        <v>0</v>
      </c>
      <c r="N112" s="63">
        <v>0</v>
      </c>
      <c r="O112" s="60">
        <f t="shared" ref="O112:O134" si="217">SUM(P112:S112)</f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f t="shared" ref="T112:T134" si="218">SUM(U112:X112)</f>
        <v>0</v>
      </c>
      <c r="U112" s="60">
        <v>0</v>
      </c>
      <c r="V112" s="60">
        <v>0</v>
      </c>
      <c r="W112" s="60">
        <v>0</v>
      </c>
      <c r="X112" s="60">
        <v>0</v>
      </c>
      <c r="Y112" s="60">
        <f t="shared" ref="Y112:Y134" si="219">SUM(Z112:AC112)</f>
        <v>0</v>
      </c>
      <c r="Z112" s="60">
        <v>0</v>
      </c>
      <c r="AA112" s="60">
        <v>0</v>
      </c>
      <c r="AB112" s="60">
        <v>0</v>
      </c>
      <c r="AC112" s="60">
        <v>0</v>
      </c>
      <c r="AD112" s="60">
        <v>0</v>
      </c>
      <c r="AE112" s="60">
        <f t="shared" ref="AE112:AE134" si="220">AJ112+AO112+AT112+AY112</f>
        <v>0</v>
      </c>
      <c r="AF112" s="60">
        <f t="shared" ref="AF112:AF134" si="221">AK112+AP112+AU112+AZ112</f>
        <v>0</v>
      </c>
      <c r="AG112" s="60">
        <f t="shared" ref="AG112:AG134" si="222">AL112+AQ112+AV112+BA112</f>
        <v>0</v>
      </c>
      <c r="AH112" s="60">
        <f t="shared" ref="AH112:AH134" si="223">AM112+AR112+AW112+BB112</f>
        <v>0</v>
      </c>
      <c r="AI112" s="60">
        <f t="shared" ref="AI112:AI134" si="224">AN112+AS112+AX112+BC112</f>
        <v>0</v>
      </c>
      <c r="AJ112" s="60">
        <f t="shared" ref="AJ112:AJ134" si="225">SUM(AK112:AN112)</f>
        <v>0</v>
      </c>
      <c r="AK112" s="60">
        <v>0</v>
      </c>
      <c r="AL112" s="60">
        <v>0</v>
      </c>
      <c r="AM112" s="60">
        <v>0</v>
      </c>
      <c r="AN112" s="60">
        <v>0</v>
      </c>
      <c r="AO112" s="60">
        <f t="shared" ref="AO112:AO134" si="226">SUM(AP112:AS112)</f>
        <v>0</v>
      </c>
      <c r="AP112" s="60">
        <v>0</v>
      </c>
      <c r="AQ112" s="60">
        <v>0</v>
      </c>
      <c r="AR112" s="60">
        <v>0</v>
      </c>
      <c r="AS112" s="60">
        <v>0</v>
      </c>
      <c r="AT112" s="60">
        <f t="shared" ref="AT112:AT134" si="227">SUM(AU112:AX112)</f>
        <v>0</v>
      </c>
      <c r="AU112" s="60">
        <v>0</v>
      </c>
      <c r="AV112" s="60">
        <v>0</v>
      </c>
      <c r="AW112" s="60">
        <v>0</v>
      </c>
      <c r="AX112" s="60">
        <v>0</v>
      </c>
      <c r="AY112" s="60">
        <f t="shared" ref="AY112:AY134" si="228">SUM(AZ112:BC112)</f>
        <v>0</v>
      </c>
      <c r="AZ112" s="60">
        <v>0</v>
      </c>
      <c r="BA112" s="60">
        <v>0</v>
      </c>
      <c r="BB112" s="60">
        <v>0</v>
      </c>
      <c r="BC112" s="60">
        <v>0</v>
      </c>
      <c r="BE112" s="23"/>
      <c r="BF112" s="2"/>
    </row>
    <row r="113" spans="1:59" ht="63" x14ac:dyDescent="0.25">
      <c r="A113" s="65" t="s">
        <v>185</v>
      </c>
      <c r="B113" s="81" t="s">
        <v>251</v>
      </c>
      <c r="C113" s="65" t="s">
        <v>252</v>
      </c>
      <c r="D113" s="60">
        <v>0</v>
      </c>
      <c r="E113" s="60">
        <f t="shared" si="211"/>
        <v>0</v>
      </c>
      <c r="F113" s="60">
        <f t="shared" si="212"/>
        <v>0</v>
      </c>
      <c r="G113" s="60">
        <f t="shared" si="213"/>
        <v>0</v>
      </c>
      <c r="H113" s="60">
        <f t="shared" si="214"/>
        <v>0</v>
      </c>
      <c r="I113" s="60">
        <f t="shared" si="215"/>
        <v>0</v>
      </c>
      <c r="J113" s="60">
        <f t="shared" si="216"/>
        <v>0</v>
      </c>
      <c r="K113" s="60">
        <v>0</v>
      </c>
      <c r="L113" s="60">
        <v>0</v>
      </c>
      <c r="M113" s="60">
        <v>0</v>
      </c>
      <c r="N113" s="63">
        <v>0</v>
      </c>
      <c r="O113" s="60">
        <f t="shared" si="217"/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f t="shared" si="218"/>
        <v>0</v>
      </c>
      <c r="U113" s="60">
        <v>0</v>
      </c>
      <c r="V113" s="60">
        <v>0</v>
      </c>
      <c r="W113" s="60">
        <v>0</v>
      </c>
      <c r="X113" s="60">
        <v>0</v>
      </c>
      <c r="Y113" s="60">
        <f t="shared" si="219"/>
        <v>0</v>
      </c>
      <c r="Z113" s="60">
        <v>0</v>
      </c>
      <c r="AA113" s="60">
        <v>0</v>
      </c>
      <c r="AB113" s="60">
        <v>0</v>
      </c>
      <c r="AC113" s="60">
        <v>0</v>
      </c>
      <c r="AD113" s="60">
        <v>0</v>
      </c>
      <c r="AE113" s="60">
        <f t="shared" si="220"/>
        <v>0</v>
      </c>
      <c r="AF113" s="60">
        <f t="shared" si="221"/>
        <v>0</v>
      </c>
      <c r="AG113" s="60">
        <f t="shared" si="222"/>
        <v>0</v>
      </c>
      <c r="AH113" s="60">
        <f t="shared" si="223"/>
        <v>0</v>
      </c>
      <c r="AI113" s="60">
        <f t="shared" si="224"/>
        <v>0</v>
      </c>
      <c r="AJ113" s="60">
        <f t="shared" si="225"/>
        <v>0</v>
      </c>
      <c r="AK113" s="60">
        <v>0</v>
      </c>
      <c r="AL113" s="60">
        <v>0</v>
      </c>
      <c r="AM113" s="60">
        <v>0</v>
      </c>
      <c r="AN113" s="60">
        <v>0</v>
      </c>
      <c r="AO113" s="60">
        <f t="shared" si="226"/>
        <v>0</v>
      </c>
      <c r="AP113" s="60">
        <v>0</v>
      </c>
      <c r="AQ113" s="60">
        <v>0</v>
      </c>
      <c r="AR113" s="60">
        <v>0</v>
      </c>
      <c r="AS113" s="60">
        <v>0</v>
      </c>
      <c r="AT113" s="60">
        <f t="shared" si="227"/>
        <v>0</v>
      </c>
      <c r="AU113" s="60">
        <v>0</v>
      </c>
      <c r="AV113" s="60">
        <v>0</v>
      </c>
      <c r="AW113" s="60">
        <v>0</v>
      </c>
      <c r="AX113" s="60">
        <v>0</v>
      </c>
      <c r="AY113" s="60">
        <f t="shared" si="228"/>
        <v>0</v>
      </c>
      <c r="AZ113" s="60">
        <v>0</v>
      </c>
      <c r="BA113" s="60">
        <v>0</v>
      </c>
      <c r="BB113" s="60">
        <v>0</v>
      </c>
      <c r="BC113" s="60">
        <v>0</v>
      </c>
      <c r="BE113" s="23"/>
      <c r="BF113" s="2"/>
    </row>
    <row r="114" spans="1:59" ht="63" x14ac:dyDescent="0.25">
      <c r="A114" s="65" t="s">
        <v>185</v>
      </c>
      <c r="B114" s="81" t="s">
        <v>253</v>
      </c>
      <c r="C114" s="65" t="s">
        <v>254</v>
      </c>
      <c r="D114" s="60">
        <v>0</v>
      </c>
      <c r="E114" s="60">
        <f t="shared" si="211"/>
        <v>0</v>
      </c>
      <c r="F114" s="60">
        <f t="shared" si="212"/>
        <v>0</v>
      </c>
      <c r="G114" s="60">
        <f t="shared" si="213"/>
        <v>0</v>
      </c>
      <c r="H114" s="60">
        <f t="shared" si="214"/>
        <v>0</v>
      </c>
      <c r="I114" s="60">
        <f t="shared" si="215"/>
        <v>0</v>
      </c>
      <c r="J114" s="60">
        <f t="shared" si="216"/>
        <v>0</v>
      </c>
      <c r="K114" s="60">
        <v>0</v>
      </c>
      <c r="L114" s="60">
        <v>0</v>
      </c>
      <c r="M114" s="60">
        <v>0</v>
      </c>
      <c r="N114" s="63">
        <v>0</v>
      </c>
      <c r="O114" s="60">
        <f t="shared" si="217"/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f t="shared" si="218"/>
        <v>0</v>
      </c>
      <c r="U114" s="60">
        <v>0</v>
      </c>
      <c r="V114" s="60">
        <v>0</v>
      </c>
      <c r="W114" s="60">
        <v>0</v>
      </c>
      <c r="X114" s="60">
        <v>0</v>
      </c>
      <c r="Y114" s="60">
        <f t="shared" si="219"/>
        <v>0</v>
      </c>
      <c r="Z114" s="60">
        <v>0</v>
      </c>
      <c r="AA114" s="60">
        <v>0</v>
      </c>
      <c r="AB114" s="60">
        <v>0</v>
      </c>
      <c r="AC114" s="60">
        <v>0</v>
      </c>
      <c r="AD114" s="60">
        <v>0</v>
      </c>
      <c r="AE114" s="60">
        <f t="shared" si="220"/>
        <v>0</v>
      </c>
      <c r="AF114" s="60">
        <f t="shared" si="221"/>
        <v>0</v>
      </c>
      <c r="AG114" s="60">
        <f t="shared" si="222"/>
        <v>0</v>
      </c>
      <c r="AH114" s="60">
        <f t="shared" si="223"/>
        <v>0</v>
      </c>
      <c r="AI114" s="60">
        <f t="shared" si="224"/>
        <v>0</v>
      </c>
      <c r="AJ114" s="60">
        <f t="shared" si="225"/>
        <v>0</v>
      </c>
      <c r="AK114" s="60">
        <v>0</v>
      </c>
      <c r="AL114" s="60">
        <v>0</v>
      </c>
      <c r="AM114" s="60">
        <v>0</v>
      </c>
      <c r="AN114" s="60">
        <v>0</v>
      </c>
      <c r="AO114" s="60">
        <f t="shared" si="226"/>
        <v>0</v>
      </c>
      <c r="AP114" s="60">
        <v>0</v>
      </c>
      <c r="AQ114" s="60">
        <v>0</v>
      </c>
      <c r="AR114" s="60">
        <v>0</v>
      </c>
      <c r="AS114" s="60">
        <v>0</v>
      </c>
      <c r="AT114" s="60">
        <f t="shared" si="227"/>
        <v>0</v>
      </c>
      <c r="AU114" s="60">
        <v>0</v>
      </c>
      <c r="AV114" s="60">
        <v>0</v>
      </c>
      <c r="AW114" s="60">
        <v>0</v>
      </c>
      <c r="AX114" s="60">
        <v>0</v>
      </c>
      <c r="AY114" s="60">
        <f t="shared" si="228"/>
        <v>0</v>
      </c>
      <c r="AZ114" s="60">
        <v>0</v>
      </c>
      <c r="BA114" s="60">
        <v>0</v>
      </c>
      <c r="BB114" s="60">
        <v>0</v>
      </c>
      <c r="BC114" s="60">
        <v>0</v>
      </c>
      <c r="BE114" s="23"/>
      <c r="BF114" s="2"/>
    </row>
    <row r="115" spans="1:59" ht="31.5" x14ac:dyDescent="0.25">
      <c r="A115" s="65" t="s">
        <v>185</v>
      </c>
      <c r="B115" s="81" t="s">
        <v>190</v>
      </c>
      <c r="C115" s="65" t="s">
        <v>255</v>
      </c>
      <c r="D115" s="60">
        <v>0</v>
      </c>
      <c r="E115" s="60">
        <f t="shared" si="211"/>
        <v>0</v>
      </c>
      <c r="F115" s="60">
        <f t="shared" si="212"/>
        <v>0</v>
      </c>
      <c r="G115" s="60">
        <f t="shared" si="213"/>
        <v>0</v>
      </c>
      <c r="H115" s="60">
        <f t="shared" si="214"/>
        <v>0</v>
      </c>
      <c r="I115" s="60">
        <f t="shared" si="215"/>
        <v>0</v>
      </c>
      <c r="J115" s="60">
        <f t="shared" si="216"/>
        <v>0</v>
      </c>
      <c r="K115" s="60">
        <v>0</v>
      </c>
      <c r="L115" s="60">
        <v>0</v>
      </c>
      <c r="M115" s="60">
        <v>0</v>
      </c>
      <c r="N115" s="63">
        <v>0</v>
      </c>
      <c r="O115" s="60">
        <f t="shared" si="217"/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f t="shared" si="218"/>
        <v>0</v>
      </c>
      <c r="U115" s="60">
        <v>0</v>
      </c>
      <c r="V115" s="60">
        <v>0</v>
      </c>
      <c r="W115" s="60">
        <v>0</v>
      </c>
      <c r="X115" s="60">
        <v>0</v>
      </c>
      <c r="Y115" s="60">
        <f t="shared" si="219"/>
        <v>0</v>
      </c>
      <c r="Z115" s="60">
        <v>0</v>
      </c>
      <c r="AA115" s="60">
        <v>0</v>
      </c>
      <c r="AB115" s="60">
        <v>0</v>
      </c>
      <c r="AC115" s="60">
        <v>0</v>
      </c>
      <c r="AD115" s="60">
        <v>0</v>
      </c>
      <c r="AE115" s="60">
        <f t="shared" si="220"/>
        <v>0</v>
      </c>
      <c r="AF115" s="60">
        <f t="shared" si="221"/>
        <v>0</v>
      </c>
      <c r="AG115" s="60">
        <f t="shared" si="222"/>
        <v>0</v>
      </c>
      <c r="AH115" s="60">
        <f t="shared" si="223"/>
        <v>0</v>
      </c>
      <c r="AI115" s="60">
        <f t="shared" si="224"/>
        <v>0</v>
      </c>
      <c r="AJ115" s="60">
        <f t="shared" si="225"/>
        <v>0</v>
      </c>
      <c r="AK115" s="60">
        <v>0</v>
      </c>
      <c r="AL115" s="60">
        <v>0</v>
      </c>
      <c r="AM115" s="60">
        <v>0</v>
      </c>
      <c r="AN115" s="60">
        <v>0</v>
      </c>
      <c r="AO115" s="60">
        <f t="shared" si="226"/>
        <v>0</v>
      </c>
      <c r="AP115" s="60">
        <v>0</v>
      </c>
      <c r="AQ115" s="60">
        <v>0</v>
      </c>
      <c r="AR115" s="60">
        <v>0</v>
      </c>
      <c r="AS115" s="60">
        <v>0</v>
      </c>
      <c r="AT115" s="60">
        <f t="shared" si="227"/>
        <v>0</v>
      </c>
      <c r="AU115" s="60">
        <v>0</v>
      </c>
      <c r="AV115" s="60">
        <v>0</v>
      </c>
      <c r="AW115" s="60">
        <v>0</v>
      </c>
      <c r="AX115" s="60">
        <v>0</v>
      </c>
      <c r="AY115" s="60">
        <f t="shared" si="228"/>
        <v>0</v>
      </c>
      <c r="AZ115" s="60">
        <v>0</v>
      </c>
      <c r="BA115" s="60">
        <v>0</v>
      </c>
      <c r="BB115" s="60">
        <v>0</v>
      </c>
      <c r="BC115" s="60">
        <v>0</v>
      </c>
      <c r="BE115" s="23"/>
      <c r="BF115" s="2"/>
    </row>
    <row r="116" spans="1:59" ht="47.25" x14ac:dyDescent="0.25">
      <c r="A116" s="65" t="s">
        <v>185</v>
      </c>
      <c r="B116" s="81" t="s">
        <v>256</v>
      </c>
      <c r="C116" s="65" t="s">
        <v>257</v>
      </c>
      <c r="D116" s="60">
        <v>0</v>
      </c>
      <c r="E116" s="60">
        <f t="shared" si="211"/>
        <v>1.9067369099999998</v>
      </c>
      <c r="F116" s="60">
        <f t="shared" si="212"/>
        <v>0</v>
      </c>
      <c r="G116" s="60">
        <f t="shared" si="213"/>
        <v>1.9067369099999998</v>
      </c>
      <c r="H116" s="60">
        <f t="shared" si="214"/>
        <v>0</v>
      </c>
      <c r="I116" s="60">
        <f t="shared" si="215"/>
        <v>0</v>
      </c>
      <c r="J116" s="60">
        <f t="shared" si="216"/>
        <v>1.9067369099999998</v>
      </c>
      <c r="K116" s="60">
        <v>0</v>
      </c>
      <c r="L116" s="60">
        <v>1.9067369099999998</v>
      </c>
      <c r="M116" s="60">
        <v>0</v>
      </c>
      <c r="N116" s="63">
        <v>0</v>
      </c>
      <c r="O116" s="60">
        <f t="shared" si="217"/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f t="shared" si="218"/>
        <v>0</v>
      </c>
      <c r="U116" s="60">
        <v>0</v>
      </c>
      <c r="V116" s="60">
        <v>0</v>
      </c>
      <c r="W116" s="60">
        <v>0</v>
      </c>
      <c r="X116" s="60">
        <v>0</v>
      </c>
      <c r="Y116" s="60">
        <f t="shared" si="219"/>
        <v>0</v>
      </c>
      <c r="Z116" s="60">
        <v>0</v>
      </c>
      <c r="AA116" s="60">
        <v>0</v>
      </c>
      <c r="AB116" s="60">
        <v>0</v>
      </c>
      <c r="AC116" s="60">
        <v>0</v>
      </c>
      <c r="AD116" s="60">
        <v>0</v>
      </c>
      <c r="AE116" s="60">
        <f t="shared" si="220"/>
        <v>0</v>
      </c>
      <c r="AF116" s="60">
        <f t="shared" si="221"/>
        <v>0</v>
      </c>
      <c r="AG116" s="60">
        <f t="shared" si="222"/>
        <v>0</v>
      </c>
      <c r="AH116" s="60">
        <f t="shared" si="223"/>
        <v>0</v>
      </c>
      <c r="AI116" s="60">
        <f t="shared" si="224"/>
        <v>0</v>
      </c>
      <c r="AJ116" s="60">
        <f t="shared" si="225"/>
        <v>0</v>
      </c>
      <c r="AK116" s="60">
        <v>0</v>
      </c>
      <c r="AL116" s="60">
        <v>0</v>
      </c>
      <c r="AM116" s="60">
        <v>0</v>
      </c>
      <c r="AN116" s="60">
        <v>0</v>
      </c>
      <c r="AO116" s="60">
        <f t="shared" si="226"/>
        <v>0</v>
      </c>
      <c r="AP116" s="60">
        <v>0</v>
      </c>
      <c r="AQ116" s="60">
        <v>0</v>
      </c>
      <c r="AR116" s="60">
        <v>0</v>
      </c>
      <c r="AS116" s="60">
        <v>0</v>
      </c>
      <c r="AT116" s="60">
        <f t="shared" si="227"/>
        <v>0</v>
      </c>
      <c r="AU116" s="60">
        <v>0</v>
      </c>
      <c r="AV116" s="60">
        <v>0</v>
      </c>
      <c r="AW116" s="60">
        <v>0</v>
      </c>
      <c r="AX116" s="60">
        <v>0</v>
      </c>
      <c r="AY116" s="60">
        <f t="shared" si="228"/>
        <v>0</v>
      </c>
      <c r="AZ116" s="60">
        <v>0</v>
      </c>
      <c r="BA116" s="60">
        <v>0</v>
      </c>
      <c r="BB116" s="60">
        <v>0</v>
      </c>
      <c r="BC116" s="60">
        <v>0</v>
      </c>
      <c r="BE116" s="23"/>
      <c r="BF116" s="70"/>
      <c r="BG116" s="24"/>
    </row>
    <row r="117" spans="1:59" ht="31.5" x14ac:dyDescent="0.25">
      <c r="A117" s="65" t="s">
        <v>185</v>
      </c>
      <c r="B117" s="81" t="s">
        <v>258</v>
      </c>
      <c r="C117" s="65" t="s">
        <v>259</v>
      </c>
      <c r="D117" s="60">
        <v>0</v>
      </c>
      <c r="E117" s="60">
        <f t="shared" si="211"/>
        <v>0</v>
      </c>
      <c r="F117" s="60">
        <f t="shared" si="212"/>
        <v>0</v>
      </c>
      <c r="G117" s="60">
        <f t="shared" si="213"/>
        <v>0</v>
      </c>
      <c r="H117" s="60">
        <f t="shared" si="214"/>
        <v>0</v>
      </c>
      <c r="I117" s="60">
        <f t="shared" si="215"/>
        <v>0</v>
      </c>
      <c r="J117" s="60">
        <f t="shared" si="216"/>
        <v>0</v>
      </c>
      <c r="K117" s="60">
        <v>0</v>
      </c>
      <c r="L117" s="60">
        <v>0</v>
      </c>
      <c r="M117" s="60">
        <v>0</v>
      </c>
      <c r="N117" s="63">
        <v>0</v>
      </c>
      <c r="O117" s="60">
        <f t="shared" si="217"/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f t="shared" si="218"/>
        <v>0</v>
      </c>
      <c r="U117" s="60">
        <v>0</v>
      </c>
      <c r="V117" s="60">
        <v>0</v>
      </c>
      <c r="W117" s="60">
        <v>0</v>
      </c>
      <c r="X117" s="60">
        <v>0</v>
      </c>
      <c r="Y117" s="60">
        <f t="shared" si="219"/>
        <v>0</v>
      </c>
      <c r="Z117" s="60">
        <v>0</v>
      </c>
      <c r="AA117" s="60">
        <v>0</v>
      </c>
      <c r="AB117" s="60">
        <v>0</v>
      </c>
      <c r="AC117" s="60">
        <v>0</v>
      </c>
      <c r="AD117" s="60">
        <v>0</v>
      </c>
      <c r="AE117" s="60">
        <f t="shared" si="220"/>
        <v>0</v>
      </c>
      <c r="AF117" s="60">
        <f t="shared" si="221"/>
        <v>0</v>
      </c>
      <c r="AG117" s="60">
        <f t="shared" si="222"/>
        <v>0</v>
      </c>
      <c r="AH117" s="60">
        <f t="shared" si="223"/>
        <v>0</v>
      </c>
      <c r="AI117" s="60">
        <f t="shared" si="224"/>
        <v>0</v>
      </c>
      <c r="AJ117" s="60">
        <f t="shared" si="225"/>
        <v>0</v>
      </c>
      <c r="AK117" s="60">
        <v>0</v>
      </c>
      <c r="AL117" s="60">
        <v>0</v>
      </c>
      <c r="AM117" s="60">
        <v>0</v>
      </c>
      <c r="AN117" s="60">
        <v>0</v>
      </c>
      <c r="AO117" s="60">
        <f t="shared" si="226"/>
        <v>0</v>
      </c>
      <c r="AP117" s="60">
        <v>0</v>
      </c>
      <c r="AQ117" s="60">
        <v>0</v>
      </c>
      <c r="AR117" s="60">
        <v>0</v>
      </c>
      <c r="AS117" s="60">
        <v>0</v>
      </c>
      <c r="AT117" s="60">
        <f t="shared" si="227"/>
        <v>0</v>
      </c>
      <c r="AU117" s="60">
        <v>0</v>
      </c>
      <c r="AV117" s="60">
        <v>0</v>
      </c>
      <c r="AW117" s="60">
        <v>0</v>
      </c>
      <c r="AX117" s="60">
        <v>0</v>
      </c>
      <c r="AY117" s="60">
        <f t="shared" si="228"/>
        <v>0</v>
      </c>
      <c r="AZ117" s="60">
        <v>0</v>
      </c>
      <c r="BA117" s="60">
        <v>0</v>
      </c>
      <c r="BB117" s="60">
        <v>0</v>
      </c>
      <c r="BC117" s="60">
        <v>0</v>
      </c>
      <c r="BE117" s="23"/>
      <c r="BF117" s="2"/>
    </row>
    <row r="118" spans="1:59" ht="31.5" x14ac:dyDescent="0.25">
      <c r="A118" s="65" t="s">
        <v>185</v>
      </c>
      <c r="B118" s="81" t="s">
        <v>260</v>
      </c>
      <c r="C118" s="65" t="s">
        <v>261</v>
      </c>
      <c r="D118" s="60">
        <v>0</v>
      </c>
      <c r="E118" s="60">
        <f t="shared" si="211"/>
        <v>0</v>
      </c>
      <c r="F118" s="60">
        <f t="shared" si="212"/>
        <v>0</v>
      </c>
      <c r="G118" s="60">
        <f t="shared" si="213"/>
        <v>0</v>
      </c>
      <c r="H118" s="60">
        <f t="shared" si="214"/>
        <v>0</v>
      </c>
      <c r="I118" s="60">
        <f t="shared" si="215"/>
        <v>0</v>
      </c>
      <c r="J118" s="60">
        <f t="shared" si="216"/>
        <v>0</v>
      </c>
      <c r="K118" s="60">
        <v>0</v>
      </c>
      <c r="L118" s="60">
        <v>0</v>
      </c>
      <c r="M118" s="60">
        <v>0</v>
      </c>
      <c r="N118" s="63">
        <v>0</v>
      </c>
      <c r="O118" s="60">
        <f t="shared" si="217"/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f t="shared" si="218"/>
        <v>0</v>
      </c>
      <c r="U118" s="60">
        <v>0</v>
      </c>
      <c r="V118" s="60">
        <v>0</v>
      </c>
      <c r="W118" s="60">
        <v>0</v>
      </c>
      <c r="X118" s="60">
        <v>0</v>
      </c>
      <c r="Y118" s="60">
        <f t="shared" si="219"/>
        <v>0</v>
      </c>
      <c r="Z118" s="60">
        <v>0</v>
      </c>
      <c r="AA118" s="60">
        <v>0</v>
      </c>
      <c r="AB118" s="60">
        <v>0</v>
      </c>
      <c r="AC118" s="60">
        <v>0</v>
      </c>
      <c r="AD118" s="60">
        <v>0</v>
      </c>
      <c r="AE118" s="60">
        <f t="shared" si="220"/>
        <v>0</v>
      </c>
      <c r="AF118" s="60">
        <f t="shared" si="221"/>
        <v>0</v>
      </c>
      <c r="AG118" s="60">
        <f t="shared" si="222"/>
        <v>0</v>
      </c>
      <c r="AH118" s="60">
        <f t="shared" si="223"/>
        <v>0</v>
      </c>
      <c r="AI118" s="60">
        <f t="shared" si="224"/>
        <v>0</v>
      </c>
      <c r="AJ118" s="60">
        <f t="shared" si="225"/>
        <v>0</v>
      </c>
      <c r="AK118" s="60">
        <v>0</v>
      </c>
      <c r="AL118" s="60">
        <v>0</v>
      </c>
      <c r="AM118" s="60">
        <v>0</v>
      </c>
      <c r="AN118" s="60">
        <v>0</v>
      </c>
      <c r="AO118" s="60">
        <f t="shared" si="226"/>
        <v>0</v>
      </c>
      <c r="AP118" s="60">
        <v>0</v>
      </c>
      <c r="AQ118" s="60">
        <v>0</v>
      </c>
      <c r="AR118" s="60">
        <v>0</v>
      </c>
      <c r="AS118" s="60">
        <v>0</v>
      </c>
      <c r="AT118" s="60">
        <f t="shared" si="227"/>
        <v>0</v>
      </c>
      <c r="AU118" s="60">
        <v>0</v>
      </c>
      <c r="AV118" s="60">
        <v>0</v>
      </c>
      <c r="AW118" s="60">
        <v>0</v>
      </c>
      <c r="AX118" s="60">
        <v>0</v>
      </c>
      <c r="AY118" s="60">
        <f t="shared" si="228"/>
        <v>0</v>
      </c>
      <c r="AZ118" s="60">
        <v>0</v>
      </c>
      <c r="BA118" s="60">
        <v>0</v>
      </c>
      <c r="BB118" s="60">
        <v>0</v>
      </c>
      <c r="BC118" s="60">
        <v>0</v>
      </c>
      <c r="BE118" s="23"/>
      <c r="BF118" s="2"/>
    </row>
    <row r="119" spans="1:59" ht="47.25" x14ac:dyDescent="0.25">
      <c r="A119" s="65" t="s">
        <v>185</v>
      </c>
      <c r="B119" s="81" t="s">
        <v>262</v>
      </c>
      <c r="C119" s="65" t="s">
        <v>263</v>
      </c>
      <c r="D119" s="60">
        <v>0</v>
      </c>
      <c r="E119" s="60">
        <f t="shared" si="211"/>
        <v>0</v>
      </c>
      <c r="F119" s="60">
        <f t="shared" si="212"/>
        <v>0</v>
      </c>
      <c r="G119" s="60">
        <f t="shared" si="213"/>
        <v>0</v>
      </c>
      <c r="H119" s="60">
        <f t="shared" si="214"/>
        <v>0</v>
      </c>
      <c r="I119" s="60">
        <f t="shared" si="215"/>
        <v>0</v>
      </c>
      <c r="J119" s="60">
        <f t="shared" si="216"/>
        <v>0</v>
      </c>
      <c r="K119" s="60">
        <v>0</v>
      </c>
      <c r="L119" s="60">
        <v>0</v>
      </c>
      <c r="M119" s="60">
        <v>0</v>
      </c>
      <c r="N119" s="63">
        <v>0</v>
      </c>
      <c r="O119" s="60">
        <f t="shared" si="217"/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f t="shared" si="218"/>
        <v>0</v>
      </c>
      <c r="U119" s="60">
        <v>0</v>
      </c>
      <c r="V119" s="60">
        <v>0</v>
      </c>
      <c r="W119" s="60">
        <v>0</v>
      </c>
      <c r="X119" s="60">
        <v>0</v>
      </c>
      <c r="Y119" s="60">
        <f t="shared" si="219"/>
        <v>0</v>
      </c>
      <c r="Z119" s="60">
        <v>0</v>
      </c>
      <c r="AA119" s="60">
        <v>0</v>
      </c>
      <c r="AB119" s="60">
        <v>0</v>
      </c>
      <c r="AC119" s="60">
        <v>0</v>
      </c>
      <c r="AD119" s="60">
        <v>0</v>
      </c>
      <c r="AE119" s="60">
        <f t="shared" si="220"/>
        <v>0</v>
      </c>
      <c r="AF119" s="60">
        <f t="shared" si="221"/>
        <v>0</v>
      </c>
      <c r="AG119" s="60">
        <f t="shared" si="222"/>
        <v>0</v>
      </c>
      <c r="AH119" s="60">
        <f t="shared" si="223"/>
        <v>0</v>
      </c>
      <c r="AI119" s="60">
        <f t="shared" si="224"/>
        <v>0</v>
      </c>
      <c r="AJ119" s="60">
        <f t="shared" si="225"/>
        <v>0</v>
      </c>
      <c r="AK119" s="60">
        <v>0</v>
      </c>
      <c r="AL119" s="60">
        <v>0</v>
      </c>
      <c r="AM119" s="60">
        <v>0</v>
      </c>
      <c r="AN119" s="60">
        <v>0</v>
      </c>
      <c r="AO119" s="60">
        <f t="shared" si="226"/>
        <v>0</v>
      </c>
      <c r="AP119" s="60">
        <v>0</v>
      </c>
      <c r="AQ119" s="60">
        <v>0</v>
      </c>
      <c r="AR119" s="60">
        <v>0</v>
      </c>
      <c r="AS119" s="60">
        <v>0</v>
      </c>
      <c r="AT119" s="60">
        <f t="shared" si="227"/>
        <v>0</v>
      </c>
      <c r="AU119" s="60">
        <v>0</v>
      </c>
      <c r="AV119" s="60">
        <v>0</v>
      </c>
      <c r="AW119" s="60">
        <v>0</v>
      </c>
      <c r="AX119" s="60">
        <v>0</v>
      </c>
      <c r="AY119" s="60">
        <f t="shared" si="228"/>
        <v>0</v>
      </c>
      <c r="AZ119" s="60">
        <v>0</v>
      </c>
      <c r="BA119" s="60">
        <v>0</v>
      </c>
      <c r="BB119" s="60">
        <v>0</v>
      </c>
      <c r="BC119" s="60">
        <v>0</v>
      </c>
      <c r="BE119" s="23"/>
      <c r="BF119" s="2"/>
    </row>
    <row r="120" spans="1:59" ht="31.5" x14ac:dyDescent="0.25">
      <c r="A120" s="65" t="s">
        <v>185</v>
      </c>
      <c r="B120" s="81" t="s">
        <v>264</v>
      </c>
      <c r="C120" s="65" t="s">
        <v>265</v>
      </c>
      <c r="D120" s="60">
        <v>0</v>
      </c>
      <c r="E120" s="60">
        <f t="shared" si="211"/>
        <v>0</v>
      </c>
      <c r="F120" s="60">
        <f t="shared" si="212"/>
        <v>0</v>
      </c>
      <c r="G120" s="60">
        <f t="shared" si="213"/>
        <v>0</v>
      </c>
      <c r="H120" s="60">
        <f t="shared" si="214"/>
        <v>0</v>
      </c>
      <c r="I120" s="60">
        <f t="shared" si="215"/>
        <v>0</v>
      </c>
      <c r="J120" s="60">
        <f t="shared" si="216"/>
        <v>0</v>
      </c>
      <c r="K120" s="60">
        <v>0</v>
      </c>
      <c r="L120" s="60">
        <v>0</v>
      </c>
      <c r="M120" s="60">
        <v>0</v>
      </c>
      <c r="N120" s="63">
        <v>0</v>
      </c>
      <c r="O120" s="60">
        <f t="shared" si="217"/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f t="shared" si="218"/>
        <v>0</v>
      </c>
      <c r="U120" s="60">
        <v>0</v>
      </c>
      <c r="V120" s="60">
        <v>0</v>
      </c>
      <c r="W120" s="60">
        <v>0</v>
      </c>
      <c r="X120" s="60">
        <v>0</v>
      </c>
      <c r="Y120" s="60">
        <f t="shared" si="219"/>
        <v>0</v>
      </c>
      <c r="Z120" s="60">
        <v>0</v>
      </c>
      <c r="AA120" s="60">
        <v>0</v>
      </c>
      <c r="AB120" s="60">
        <v>0</v>
      </c>
      <c r="AC120" s="60">
        <v>0</v>
      </c>
      <c r="AD120" s="60">
        <v>0</v>
      </c>
      <c r="AE120" s="60">
        <f t="shared" si="220"/>
        <v>0</v>
      </c>
      <c r="AF120" s="60">
        <f t="shared" si="221"/>
        <v>0</v>
      </c>
      <c r="AG120" s="60">
        <f t="shared" si="222"/>
        <v>0</v>
      </c>
      <c r="AH120" s="60">
        <f t="shared" si="223"/>
        <v>0</v>
      </c>
      <c r="AI120" s="60">
        <f t="shared" si="224"/>
        <v>0</v>
      </c>
      <c r="AJ120" s="60">
        <f t="shared" si="225"/>
        <v>0</v>
      </c>
      <c r="AK120" s="60">
        <v>0</v>
      </c>
      <c r="AL120" s="60">
        <v>0</v>
      </c>
      <c r="AM120" s="60">
        <v>0</v>
      </c>
      <c r="AN120" s="60">
        <v>0</v>
      </c>
      <c r="AO120" s="60">
        <f t="shared" si="226"/>
        <v>0</v>
      </c>
      <c r="AP120" s="60">
        <v>0</v>
      </c>
      <c r="AQ120" s="60">
        <v>0</v>
      </c>
      <c r="AR120" s="60">
        <v>0</v>
      </c>
      <c r="AS120" s="60">
        <v>0</v>
      </c>
      <c r="AT120" s="60">
        <f t="shared" si="227"/>
        <v>0</v>
      </c>
      <c r="AU120" s="60">
        <v>0</v>
      </c>
      <c r="AV120" s="60">
        <v>0</v>
      </c>
      <c r="AW120" s="60">
        <v>0</v>
      </c>
      <c r="AX120" s="60">
        <v>0</v>
      </c>
      <c r="AY120" s="60">
        <f t="shared" si="228"/>
        <v>0</v>
      </c>
      <c r="AZ120" s="60">
        <v>0</v>
      </c>
      <c r="BA120" s="60">
        <v>0</v>
      </c>
      <c r="BB120" s="60">
        <v>0</v>
      </c>
      <c r="BC120" s="60">
        <v>0</v>
      </c>
      <c r="BE120" s="23"/>
      <c r="BF120" s="2"/>
    </row>
    <row r="121" spans="1:59" ht="31.5" x14ac:dyDescent="0.25">
      <c r="A121" s="65" t="s">
        <v>185</v>
      </c>
      <c r="B121" s="81" t="s">
        <v>266</v>
      </c>
      <c r="C121" s="65" t="s">
        <v>267</v>
      </c>
      <c r="D121" s="60">
        <v>0</v>
      </c>
      <c r="E121" s="60">
        <f t="shared" si="211"/>
        <v>0</v>
      </c>
      <c r="F121" s="60">
        <f t="shared" si="212"/>
        <v>0</v>
      </c>
      <c r="G121" s="60">
        <f t="shared" si="213"/>
        <v>0</v>
      </c>
      <c r="H121" s="60">
        <f t="shared" si="214"/>
        <v>0</v>
      </c>
      <c r="I121" s="60">
        <f t="shared" si="215"/>
        <v>0</v>
      </c>
      <c r="J121" s="60">
        <f t="shared" si="216"/>
        <v>0</v>
      </c>
      <c r="K121" s="60">
        <v>0</v>
      </c>
      <c r="L121" s="60">
        <v>0</v>
      </c>
      <c r="M121" s="60">
        <v>0</v>
      </c>
      <c r="N121" s="63">
        <v>0</v>
      </c>
      <c r="O121" s="60">
        <f t="shared" si="217"/>
        <v>0</v>
      </c>
      <c r="P121" s="60">
        <v>0</v>
      </c>
      <c r="Q121" s="60">
        <v>0</v>
      </c>
      <c r="R121" s="60">
        <v>0</v>
      </c>
      <c r="S121" s="60">
        <v>0</v>
      </c>
      <c r="T121" s="60">
        <f t="shared" si="218"/>
        <v>0</v>
      </c>
      <c r="U121" s="60">
        <v>0</v>
      </c>
      <c r="V121" s="60">
        <v>0</v>
      </c>
      <c r="W121" s="60">
        <v>0</v>
      </c>
      <c r="X121" s="60">
        <v>0</v>
      </c>
      <c r="Y121" s="60">
        <f t="shared" si="219"/>
        <v>0</v>
      </c>
      <c r="Z121" s="60">
        <v>0</v>
      </c>
      <c r="AA121" s="60">
        <v>0</v>
      </c>
      <c r="AB121" s="60">
        <v>0</v>
      </c>
      <c r="AC121" s="60">
        <v>0</v>
      </c>
      <c r="AD121" s="60">
        <v>0</v>
      </c>
      <c r="AE121" s="60">
        <f t="shared" si="220"/>
        <v>0</v>
      </c>
      <c r="AF121" s="60">
        <f t="shared" si="221"/>
        <v>0</v>
      </c>
      <c r="AG121" s="60">
        <f t="shared" si="222"/>
        <v>0</v>
      </c>
      <c r="AH121" s="60">
        <f t="shared" si="223"/>
        <v>0</v>
      </c>
      <c r="AI121" s="60">
        <f t="shared" si="224"/>
        <v>0</v>
      </c>
      <c r="AJ121" s="60">
        <f t="shared" si="225"/>
        <v>0</v>
      </c>
      <c r="AK121" s="60">
        <v>0</v>
      </c>
      <c r="AL121" s="60">
        <v>0</v>
      </c>
      <c r="AM121" s="60">
        <v>0</v>
      </c>
      <c r="AN121" s="60">
        <v>0</v>
      </c>
      <c r="AO121" s="60">
        <f t="shared" si="226"/>
        <v>0</v>
      </c>
      <c r="AP121" s="60">
        <v>0</v>
      </c>
      <c r="AQ121" s="60">
        <v>0</v>
      </c>
      <c r="AR121" s="60">
        <v>0</v>
      </c>
      <c r="AS121" s="60">
        <v>0</v>
      </c>
      <c r="AT121" s="60">
        <f t="shared" si="227"/>
        <v>0</v>
      </c>
      <c r="AU121" s="60">
        <v>0</v>
      </c>
      <c r="AV121" s="60">
        <v>0</v>
      </c>
      <c r="AW121" s="60">
        <v>0</v>
      </c>
      <c r="AX121" s="60">
        <v>0</v>
      </c>
      <c r="AY121" s="60">
        <f t="shared" si="228"/>
        <v>0</v>
      </c>
      <c r="AZ121" s="60">
        <v>0</v>
      </c>
      <c r="BA121" s="60">
        <v>0</v>
      </c>
      <c r="BB121" s="60">
        <v>0</v>
      </c>
      <c r="BC121" s="60">
        <v>0</v>
      </c>
      <c r="BE121" s="23"/>
      <c r="BF121" s="2"/>
    </row>
    <row r="122" spans="1:59" ht="31.5" x14ac:dyDescent="0.25">
      <c r="A122" s="65" t="s">
        <v>185</v>
      </c>
      <c r="B122" s="81" t="s">
        <v>296</v>
      </c>
      <c r="C122" s="65" t="s">
        <v>291</v>
      </c>
      <c r="D122" s="60">
        <v>0</v>
      </c>
      <c r="E122" s="60">
        <f t="shared" ref="E122" si="229">J122+O122+T122+Y122</f>
        <v>5.4315317199999997</v>
      </c>
      <c r="F122" s="60">
        <f t="shared" ref="F122" si="230">K122+P122+U122+Z122</f>
        <v>0</v>
      </c>
      <c r="G122" s="60">
        <f t="shared" ref="G122" si="231">L122+Q122+V122+AA122</f>
        <v>5.4315317199999997</v>
      </c>
      <c r="H122" s="60">
        <f t="shared" ref="H122" si="232">M122+R122+W122+AB122</f>
        <v>0</v>
      </c>
      <c r="I122" s="60">
        <f t="shared" ref="I122" si="233">N122+S122+X122+AC122</f>
        <v>0</v>
      </c>
      <c r="J122" s="60">
        <f t="shared" ref="J122" si="234">SUM(K122:N122)</f>
        <v>0</v>
      </c>
      <c r="K122" s="60">
        <v>0</v>
      </c>
      <c r="L122" s="60">
        <v>0</v>
      </c>
      <c r="M122" s="60">
        <v>0</v>
      </c>
      <c r="N122" s="63">
        <v>0</v>
      </c>
      <c r="O122" s="60">
        <f t="shared" ref="O122" si="235">SUM(P122:S122)</f>
        <v>5.4315317199999997</v>
      </c>
      <c r="P122" s="60">
        <v>0</v>
      </c>
      <c r="Q122" s="60">
        <v>5.4315317199999997</v>
      </c>
      <c r="R122" s="60">
        <v>0</v>
      </c>
      <c r="S122" s="60">
        <v>0</v>
      </c>
      <c r="T122" s="60">
        <f t="shared" ref="T122" si="236">SUM(U122:X122)</f>
        <v>0</v>
      </c>
      <c r="U122" s="60">
        <v>0</v>
      </c>
      <c r="V122" s="60">
        <v>0</v>
      </c>
      <c r="W122" s="60">
        <v>0</v>
      </c>
      <c r="X122" s="60">
        <v>0</v>
      </c>
      <c r="Y122" s="60">
        <f t="shared" ref="Y122" si="237">SUM(Z122:AC122)</f>
        <v>0</v>
      </c>
      <c r="Z122" s="60">
        <v>0</v>
      </c>
      <c r="AA122" s="60">
        <v>0</v>
      </c>
      <c r="AB122" s="60">
        <v>0</v>
      </c>
      <c r="AC122" s="60">
        <v>0</v>
      </c>
      <c r="AD122" s="60">
        <v>0</v>
      </c>
      <c r="AE122" s="60">
        <f t="shared" ref="AE122" si="238">AJ122+AO122+AT122+AY122</f>
        <v>0</v>
      </c>
      <c r="AF122" s="60">
        <f t="shared" ref="AF122" si="239">AK122+AP122+AU122+AZ122</f>
        <v>0</v>
      </c>
      <c r="AG122" s="60">
        <f t="shared" ref="AG122" si="240">AL122+AQ122+AV122+BA122</f>
        <v>0</v>
      </c>
      <c r="AH122" s="60">
        <f t="shared" ref="AH122" si="241">AM122+AR122+AW122+BB122</f>
        <v>0</v>
      </c>
      <c r="AI122" s="60">
        <f t="shared" ref="AI122" si="242">AN122+AS122+AX122+BC122</f>
        <v>0</v>
      </c>
      <c r="AJ122" s="60">
        <f t="shared" ref="AJ122" si="243">SUM(AK122:AN122)</f>
        <v>0</v>
      </c>
      <c r="AK122" s="60">
        <v>0</v>
      </c>
      <c r="AL122" s="60">
        <v>0</v>
      </c>
      <c r="AM122" s="60">
        <v>0</v>
      </c>
      <c r="AN122" s="60">
        <v>0</v>
      </c>
      <c r="AO122" s="60">
        <f t="shared" ref="AO122" si="244">SUM(AP122:AS122)</f>
        <v>0</v>
      </c>
      <c r="AP122" s="60">
        <v>0</v>
      </c>
      <c r="AQ122" s="60">
        <v>0</v>
      </c>
      <c r="AR122" s="60">
        <v>0</v>
      </c>
      <c r="AS122" s="60">
        <v>0</v>
      </c>
      <c r="AT122" s="60">
        <f t="shared" ref="AT122" si="245">SUM(AU122:AX122)</f>
        <v>0</v>
      </c>
      <c r="AU122" s="60">
        <v>0</v>
      </c>
      <c r="AV122" s="60">
        <v>0</v>
      </c>
      <c r="AW122" s="60">
        <v>0</v>
      </c>
      <c r="AX122" s="60">
        <v>0</v>
      </c>
      <c r="AY122" s="60">
        <f t="shared" ref="AY122" si="246">SUM(AZ122:BC122)</f>
        <v>0</v>
      </c>
      <c r="AZ122" s="60">
        <v>0</v>
      </c>
      <c r="BA122" s="60">
        <v>0</v>
      </c>
      <c r="BB122" s="60">
        <v>0</v>
      </c>
      <c r="BC122" s="60">
        <v>0</v>
      </c>
      <c r="BE122" s="23"/>
      <c r="BF122" s="2"/>
    </row>
    <row r="123" spans="1:59" ht="31.5" x14ac:dyDescent="0.25">
      <c r="A123" s="65" t="s">
        <v>185</v>
      </c>
      <c r="B123" s="81" t="s">
        <v>297</v>
      </c>
      <c r="C123" s="65" t="s">
        <v>291</v>
      </c>
      <c r="D123" s="60">
        <v>0</v>
      </c>
      <c r="E123" s="60">
        <f t="shared" ref="E123" si="247">J123+O123+T123+Y123</f>
        <v>0.25154791999999998</v>
      </c>
      <c r="F123" s="60">
        <f t="shared" ref="F123" si="248">K123+P123+U123+Z123</f>
        <v>0</v>
      </c>
      <c r="G123" s="60">
        <f t="shared" ref="G123" si="249">L123+Q123+V123+AA123</f>
        <v>0.25154791999999998</v>
      </c>
      <c r="H123" s="60">
        <f t="shared" ref="H123" si="250">M123+R123+W123+AB123</f>
        <v>0</v>
      </c>
      <c r="I123" s="60">
        <f t="shared" ref="I123" si="251">N123+S123+X123+AC123</f>
        <v>0</v>
      </c>
      <c r="J123" s="60">
        <f t="shared" ref="J123" si="252">SUM(K123:N123)</f>
        <v>0</v>
      </c>
      <c r="K123" s="60">
        <v>0</v>
      </c>
      <c r="L123" s="60">
        <v>0</v>
      </c>
      <c r="M123" s="60">
        <v>0</v>
      </c>
      <c r="N123" s="63">
        <v>0</v>
      </c>
      <c r="O123" s="60">
        <f t="shared" ref="O123" si="253">SUM(P123:S123)</f>
        <v>0.25154791999999998</v>
      </c>
      <c r="P123" s="60">
        <v>0</v>
      </c>
      <c r="Q123" s="60">
        <v>0.25154791999999998</v>
      </c>
      <c r="R123" s="60">
        <v>0</v>
      </c>
      <c r="S123" s="60">
        <v>0</v>
      </c>
      <c r="T123" s="60">
        <f t="shared" ref="T123" si="254">SUM(U123:X123)</f>
        <v>0</v>
      </c>
      <c r="U123" s="60">
        <v>0</v>
      </c>
      <c r="V123" s="60">
        <v>0</v>
      </c>
      <c r="W123" s="60">
        <v>0</v>
      </c>
      <c r="X123" s="60">
        <v>0</v>
      </c>
      <c r="Y123" s="60">
        <f t="shared" ref="Y123" si="255">SUM(Z123:AC123)</f>
        <v>0</v>
      </c>
      <c r="Z123" s="60">
        <v>0</v>
      </c>
      <c r="AA123" s="60">
        <v>0</v>
      </c>
      <c r="AB123" s="60">
        <v>0</v>
      </c>
      <c r="AC123" s="60">
        <v>0</v>
      </c>
      <c r="AD123" s="60">
        <v>0</v>
      </c>
      <c r="AE123" s="60">
        <f t="shared" ref="AE123" si="256">AJ123+AO123+AT123+AY123</f>
        <v>0</v>
      </c>
      <c r="AF123" s="60">
        <f t="shared" ref="AF123" si="257">AK123+AP123+AU123+AZ123</f>
        <v>0</v>
      </c>
      <c r="AG123" s="60">
        <f t="shared" ref="AG123" si="258">AL123+AQ123+AV123+BA123</f>
        <v>0</v>
      </c>
      <c r="AH123" s="60">
        <f t="shared" ref="AH123" si="259">AM123+AR123+AW123+BB123</f>
        <v>0</v>
      </c>
      <c r="AI123" s="60">
        <f t="shared" ref="AI123" si="260">AN123+AS123+AX123+BC123</f>
        <v>0</v>
      </c>
      <c r="AJ123" s="60">
        <f t="shared" ref="AJ123" si="261">SUM(AK123:AN123)</f>
        <v>0</v>
      </c>
      <c r="AK123" s="60">
        <v>0</v>
      </c>
      <c r="AL123" s="60">
        <v>0</v>
      </c>
      <c r="AM123" s="60">
        <v>0</v>
      </c>
      <c r="AN123" s="60">
        <v>0</v>
      </c>
      <c r="AO123" s="60">
        <f t="shared" ref="AO123" si="262">SUM(AP123:AS123)</f>
        <v>0</v>
      </c>
      <c r="AP123" s="60">
        <v>0</v>
      </c>
      <c r="AQ123" s="60">
        <v>0</v>
      </c>
      <c r="AR123" s="60">
        <v>0</v>
      </c>
      <c r="AS123" s="60">
        <v>0</v>
      </c>
      <c r="AT123" s="60">
        <f t="shared" ref="AT123" si="263">SUM(AU123:AX123)</f>
        <v>0</v>
      </c>
      <c r="AU123" s="60">
        <v>0</v>
      </c>
      <c r="AV123" s="60">
        <v>0</v>
      </c>
      <c r="AW123" s="60">
        <v>0</v>
      </c>
      <c r="AX123" s="60">
        <v>0</v>
      </c>
      <c r="AY123" s="60">
        <f t="shared" ref="AY123" si="264">SUM(AZ123:BC123)</f>
        <v>0</v>
      </c>
      <c r="AZ123" s="60">
        <v>0</v>
      </c>
      <c r="BA123" s="60">
        <v>0</v>
      </c>
      <c r="BB123" s="60">
        <v>0</v>
      </c>
      <c r="BC123" s="60">
        <v>0</v>
      </c>
      <c r="BE123" s="23"/>
      <c r="BF123" s="2"/>
    </row>
    <row r="124" spans="1:59" ht="31.5" x14ac:dyDescent="0.25">
      <c r="A124" s="65" t="s">
        <v>185</v>
      </c>
      <c r="B124" s="81" t="s">
        <v>268</v>
      </c>
      <c r="C124" s="65" t="s">
        <v>269</v>
      </c>
      <c r="D124" s="60">
        <v>0</v>
      </c>
      <c r="E124" s="60">
        <f t="shared" si="211"/>
        <v>0</v>
      </c>
      <c r="F124" s="60">
        <f t="shared" si="212"/>
        <v>0</v>
      </c>
      <c r="G124" s="60">
        <f t="shared" si="213"/>
        <v>0</v>
      </c>
      <c r="H124" s="60">
        <f t="shared" si="214"/>
        <v>0</v>
      </c>
      <c r="I124" s="60">
        <f t="shared" si="215"/>
        <v>0</v>
      </c>
      <c r="J124" s="60">
        <f t="shared" si="216"/>
        <v>0</v>
      </c>
      <c r="K124" s="60">
        <v>0</v>
      </c>
      <c r="L124" s="60">
        <v>0</v>
      </c>
      <c r="M124" s="60">
        <v>0</v>
      </c>
      <c r="N124" s="63">
        <v>0</v>
      </c>
      <c r="O124" s="60">
        <f t="shared" si="217"/>
        <v>0</v>
      </c>
      <c r="P124" s="60">
        <v>0</v>
      </c>
      <c r="Q124" s="60">
        <v>0</v>
      </c>
      <c r="R124" s="60">
        <v>0</v>
      </c>
      <c r="S124" s="60">
        <v>0</v>
      </c>
      <c r="T124" s="60">
        <f t="shared" si="218"/>
        <v>0</v>
      </c>
      <c r="U124" s="60">
        <v>0</v>
      </c>
      <c r="V124" s="60">
        <v>0</v>
      </c>
      <c r="W124" s="60">
        <v>0</v>
      </c>
      <c r="X124" s="60">
        <v>0</v>
      </c>
      <c r="Y124" s="60">
        <f t="shared" si="219"/>
        <v>0</v>
      </c>
      <c r="Z124" s="60">
        <v>0</v>
      </c>
      <c r="AA124" s="60">
        <v>0</v>
      </c>
      <c r="AB124" s="60">
        <v>0</v>
      </c>
      <c r="AC124" s="60">
        <v>0</v>
      </c>
      <c r="AD124" s="60">
        <v>0</v>
      </c>
      <c r="AE124" s="60">
        <f t="shared" si="220"/>
        <v>0</v>
      </c>
      <c r="AF124" s="60">
        <f t="shared" si="221"/>
        <v>0</v>
      </c>
      <c r="AG124" s="60">
        <f t="shared" si="222"/>
        <v>0</v>
      </c>
      <c r="AH124" s="60">
        <f t="shared" si="223"/>
        <v>0</v>
      </c>
      <c r="AI124" s="60">
        <f t="shared" si="224"/>
        <v>0</v>
      </c>
      <c r="AJ124" s="60">
        <f t="shared" si="225"/>
        <v>0</v>
      </c>
      <c r="AK124" s="60">
        <v>0</v>
      </c>
      <c r="AL124" s="60">
        <v>0</v>
      </c>
      <c r="AM124" s="60">
        <v>0</v>
      </c>
      <c r="AN124" s="60">
        <v>0</v>
      </c>
      <c r="AO124" s="60">
        <f t="shared" si="226"/>
        <v>0</v>
      </c>
      <c r="AP124" s="60">
        <v>0</v>
      </c>
      <c r="AQ124" s="60">
        <v>0</v>
      </c>
      <c r="AR124" s="60">
        <v>0</v>
      </c>
      <c r="AS124" s="60">
        <v>0</v>
      </c>
      <c r="AT124" s="60">
        <f t="shared" si="227"/>
        <v>0</v>
      </c>
      <c r="AU124" s="60">
        <v>0</v>
      </c>
      <c r="AV124" s="60">
        <v>0</v>
      </c>
      <c r="AW124" s="60">
        <v>0</v>
      </c>
      <c r="AX124" s="60">
        <v>0</v>
      </c>
      <c r="AY124" s="60">
        <f t="shared" si="228"/>
        <v>0</v>
      </c>
      <c r="AZ124" s="60">
        <v>0</v>
      </c>
      <c r="BA124" s="60">
        <v>0</v>
      </c>
      <c r="BB124" s="60">
        <v>0</v>
      </c>
      <c r="BC124" s="60">
        <v>0</v>
      </c>
      <c r="BE124" s="23"/>
      <c r="BF124" s="2"/>
    </row>
    <row r="125" spans="1:59" x14ac:dyDescent="0.25">
      <c r="A125" s="65" t="s">
        <v>185</v>
      </c>
      <c r="B125" s="81" t="s">
        <v>270</v>
      </c>
      <c r="C125" s="65" t="s">
        <v>271</v>
      </c>
      <c r="D125" s="60">
        <v>0</v>
      </c>
      <c r="E125" s="60">
        <f t="shared" si="211"/>
        <v>0</v>
      </c>
      <c r="F125" s="60">
        <f t="shared" si="212"/>
        <v>0</v>
      </c>
      <c r="G125" s="60">
        <f t="shared" si="213"/>
        <v>0</v>
      </c>
      <c r="H125" s="60">
        <f t="shared" si="214"/>
        <v>0</v>
      </c>
      <c r="I125" s="60">
        <f t="shared" si="215"/>
        <v>0</v>
      </c>
      <c r="J125" s="60">
        <f t="shared" si="216"/>
        <v>0</v>
      </c>
      <c r="K125" s="60">
        <v>0</v>
      </c>
      <c r="L125" s="60">
        <v>0</v>
      </c>
      <c r="M125" s="60">
        <v>0</v>
      </c>
      <c r="N125" s="63">
        <v>0</v>
      </c>
      <c r="O125" s="60">
        <f t="shared" si="217"/>
        <v>0</v>
      </c>
      <c r="P125" s="60">
        <v>0</v>
      </c>
      <c r="Q125" s="60">
        <v>0</v>
      </c>
      <c r="R125" s="60">
        <v>0</v>
      </c>
      <c r="S125" s="60">
        <v>0</v>
      </c>
      <c r="T125" s="60">
        <f t="shared" si="218"/>
        <v>0</v>
      </c>
      <c r="U125" s="60">
        <v>0</v>
      </c>
      <c r="V125" s="60">
        <v>0</v>
      </c>
      <c r="W125" s="60">
        <v>0</v>
      </c>
      <c r="X125" s="60">
        <v>0</v>
      </c>
      <c r="Y125" s="60">
        <f t="shared" si="219"/>
        <v>0</v>
      </c>
      <c r="Z125" s="60">
        <v>0</v>
      </c>
      <c r="AA125" s="60">
        <v>0</v>
      </c>
      <c r="AB125" s="60">
        <v>0</v>
      </c>
      <c r="AC125" s="60">
        <v>0</v>
      </c>
      <c r="AD125" s="60">
        <v>0</v>
      </c>
      <c r="AE125" s="60">
        <f t="shared" si="220"/>
        <v>0</v>
      </c>
      <c r="AF125" s="60">
        <f t="shared" si="221"/>
        <v>0</v>
      </c>
      <c r="AG125" s="60">
        <f t="shared" si="222"/>
        <v>0</v>
      </c>
      <c r="AH125" s="60">
        <f t="shared" si="223"/>
        <v>0</v>
      </c>
      <c r="AI125" s="60">
        <f t="shared" si="224"/>
        <v>0</v>
      </c>
      <c r="AJ125" s="60">
        <f t="shared" si="225"/>
        <v>0</v>
      </c>
      <c r="AK125" s="60">
        <v>0</v>
      </c>
      <c r="AL125" s="60">
        <v>0</v>
      </c>
      <c r="AM125" s="60">
        <v>0</v>
      </c>
      <c r="AN125" s="60">
        <v>0</v>
      </c>
      <c r="AO125" s="60">
        <f t="shared" si="226"/>
        <v>0</v>
      </c>
      <c r="AP125" s="60">
        <v>0</v>
      </c>
      <c r="AQ125" s="60">
        <v>0</v>
      </c>
      <c r="AR125" s="60">
        <v>0</v>
      </c>
      <c r="AS125" s="60">
        <v>0</v>
      </c>
      <c r="AT125" s="60">
        <f t="shared" si="227"/>
        <v>0</v>
      </c>
      <c r="AU125" s="60">
        <v>0</v>
      </c>
      <c r="AV125" s="60">
        <v>0</v>
      </c>
      <c r="AW125" s="60">
        <v>0</v>
      </c>
      <c r="AX125" s="60">
        <v>0</v>
      </c>
      <c r="AY125" s="60">
        <f t="shared" si="228"/>
        <v>0</v>
      </c>
      <c r="AZ125" s="60">
        <v>0</v>
      </c>
      <c r="BA125" s="60">
        <v>0</v>
      </c>
      <c r="BB125" s="60">
        <v>0</v>
      </c>
      <c r="BC125" s="60">
        <v>0</v>
      </c>
      <c r="BE125" s="23"/>
      <c r="BF125" s="2"/>
    </row>
    <row r="126" spans="1:59" x14ac:dyDescent="0.25">
      <c r="A126" s="65" t="s">
        <v>185</v>
      </c>
      <c r="B126" s="81" t="s">
        <v>272</v>
      </c>
      <c r="C126" s="65" t="s">
        <v>273</v>
      </c>
      <c r="D126" s="60">
        <v>0</v>
      </c>
      <c r="E126" s="60">
        <f t="shared" si="211"/>
        <v>0</v>
      </c>
      <c r="F126" s="60">
        <f t="shared" si="212"/>
        <v>0</v>
      </c>
      <c r="G126" s="60">
        <f t="shared" si="213"/>
        <v>0</v>
      </c>
      <c r="H126" s="60">
        <f t="shared" si="214"/>
        <v>0</v>
      </c>
      <c r="I126" s="60">
        <f t="shared" si="215"/>
        <v>0</v>
      </c>
      <c r="J126" s="60">
        <f t="shared" si="216"/>
        <v>0</v>
      </c>
      <c r="K126" s="60">
        <v>0</v>
      </c>
      <c r="L126" s="60">
        <v>0</v>
      </c>
      <c r="M126" s="60">
        <v>0</v>
      </c>
      <c r="N126" s="63">
        <v>0</v>
      </c>
      <c r="O126" s="60">
        <f t="shared" si="217"/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f t="shared" si="218"/>
        <v>0</v>
      </c>
      <c r="U126" s="60">
        <v>0</v>
      </c>
      <c r="V126" s="60">
        <v>0</v>
      </c>
      <c r="W126" s="60">
        <v>0</v>
      </c>
      <c r="X126" s="60">
        <v>0</v>
      </c>
      <c r="Y126" s="60">
        <f t="shared" si="219"/>
        <v>0</v>
      </c>
      <c r="Z126" s="60">
        <v>0</v>
      </c>
      <c r="AA126" s="60">
        <v>0</v>
      </c>
      <c r="AB126" s="60">
        <v>0</v>
      </c>
      <c r="AC126" s="60">
        <v>0</v>
      </c>
      <c r="AD126" s="60">
        <v>0</v>
      </c>
      <c r="AE126" s="60">
        <f t="shared" si="220"/>
        <v>0</v>
      </c>
      <c r="AF126" s="60">
        <f t="shared" si="221"/>
        <v>0</v>
      </c>
      <c r="AG126" s="60">
        <f t="shared" si="222"/>
        <v>0</v>
      </c>
      <c r="AH126" s="60">
        <f t="shared" si="223"/>
        <v>0</v>
      </c>
      <c r="AI126" s="60">
        <f t="shared" si="224"/>
        <v>0</v>
      </c>
      <c r="AJ126" s="60">
        <f t="shared" si="225"/>
        <v>0</v>
      </c>
      <c r="AK126" s="60">
        <v>0</v>
      </c>
      <c r="AL126" s="60">
        <v>0</v>
      </c>
      <c r="AM126" s="60">
        <v>0</v>
      </c>
      <c r="AN126" s="60">
        <v>0</v>
      </c>
      <c r="AO126" s="60">
        <f t="shared" si="226"/>
        <v>0</v>
      </c>
      <c r="AP126" s="60">
        <v>0</v>
      </c>
      <c r="AQ126" s="60">
        <v>0</v>
      </c>
      <c r="AR126" s="60">
        <v>0</v>
      </c>
      <c r="AS126" s="60">
        <v>0</v>
      </c>
      <c r="AT126" s="60">
        <f t="shared" si="227"/>
        <v>0</v>
      </c>
      <c r="AU126" s="60">
        <v>0</v>
      </c>
      <c r="AV126" s="60">
        <v>0</v>
      </c>
      <c r="AW126" s="60">
        <v>0</v>
      </c>
      <c r="AX126" s="60">
        <v>0</v>
      </c>
      <c r="AY126" s="60">
        <f t="shared" si="228"/>
        <v>0</v>
      </c>
      <c r="AZ126" s="60">
        <v>0</v>
      </c>
      <c r="BA126" s="60">
        <v>0</v>
      </c>
      <c r="BB126" s="60">
        <v>0</v>
      </c>
      <c r="BC126" s="60">
        <v>0</v>
      </c>
      <c r="BE126" s="23"/>
      <c r="BF126" s="2"/>
    </row>
    <row r="127" spans="1:59" ht="31.5" x14ac:dyDescent="0.25">
      <c r="A127" s="65" t="s">
        <v>185</v>
      </c>
      <c r="B127" s="81" t="s">
        <v>274</v>
      </c>
      <c r="C127" s="65" t="s">
        <v>275</v>
      </c>
      <c r="D127" s="60">
        <v>0</v>
      </c>
      <c r="E127" s="60">
        <f t="shared" si="211"/>
        <v>0</v>
      </c>
      <c r="F127" s="60">
        <f t="shared" si="212"/>
        <v>0</v>
      </c>
      <c r="G127" s="60">
        <f t="shared" si="213"/>
        <v>0</v>
      </c>
      <c r="H127" s="60">
        <f t="shared" si="214"/>
        <v>0</v>
      </c>
      <c r="I127" s="60">
        <f t="shared" si="215"/>
        <v>0</v>
      </c>
      <c r="J127" s="60">
        <f t="shared" si="216"/>
        <v>0</v>
      </c>
      <c r="K127" s="60">
        <v>0</v>
      </c>
      <c r="L127" s="60">
        <v>0</v>
      </c>
      <c r="M127" s="60">
        <v>0</v>
      </c>
      <c r="N127" s="63">
        <v>0</v>
      </c>
      <c r="O127" s="60">
        <f t="shared" si="217"/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f t="shared" si="218"/>
        <v>0</v>
      </c>
      <c r="U127" s="60">
        <v>0</v>
      </c>
      <c r="V127" s="60">
        <v>0</v>
      </c>
      <c r="W127" s="60">
        <v>0</v>
      </c>
      <c r="X127" s="60">
        <v>0</v>
      </c>
      <c r="Y127" s="60">
        <f t="shared" si="219"/>
        <v>0</v>
      </c>
      <c r="Z127" s="60">
        <v>0</v>
      </c>
      <c r="AA127" s="60">
        <v>0</v>
      </c>
      <c r="AB127" s="60">
        <v>0</v>
      </c>
      <c r="AC127" s="60">
        <v>0</v>
      </c>
      <c r="AD127" s="60">
        <v>0</v>
      </c>
      <c r="AE127" s="60">
        <f t="shared" si="220"/>
        <v>0</v>
      </c>
      <c r="AF127" s="60">
        <f t="shared" si="221"/>
        <v>0</v>
      </c>
      <c r="AG127" s="60">
        <f t="shared" si="222"/>
        <v>0</v>
      </c>
      <c r="AH127" s="60">
        <f t="shared" si="223"/>
        <v>0</v>
      </c>
      <c r="AI127" s="60">
        <f t="shared" si="224"/>
        <v>0</v>
      </c>
      <c r="AJ127" s="60">
        <f t="shared" si="225"/>
        <v>0</v>
      </c>
      <c r="AK127" s="60">
        <v>0</v>
      </c>
      <c r="AL127" s="60">
        <v>0</v>
      </c>
      <c r="AM127" s="60">
        <v>0</v>
      </c>
      <c r="AN127" s="60">
        <v>0</v>
      </c>
      <c r="AO127" s="60">
        <f t="shared" si="226"/>
        <v>0</v>
      </c>
      <c r="AP127" s="60">
        <v>0</v>
      </c>
      <c r="AQ127" s="60">
        <v>0</v>
      </c>
      <c r="AR127" s="60">
        <v>0</v>
      </c>
      <c r="AS127" s="60">
        <v>0</v>
      </c>
      <c r="AT127" s="60">
        <f t="shared" si="227"/>
        <v>0</v>
      </c>
      <c r="AU127" s="60">
        <v>0</v>
      </c>
      <c r="AV127" s="60">
        <v>0</v>
      </c>
      <c r="AW127" s="60">
        <v>0</v>
      </c>
      <c r="AX127" s="60">
        <v>0</v>
      </c>
      <c r="AY127" s="60">
        <f t="shared" si="228"/>
        <v>0</v>
      </c>
      <c r="AZ127" s="60">
        <v>0</v>
      </c>
      <c r="BA127" s="60">
        <v>0</v>
      </c>
      <c r="BB127" s="60">
        <v>0</v>
      </c>
      <c r="BC127" s="60">
        <v>0</v>
      </c>
      <c r="BE127" s="23"/>
      <c r="BF127" s="2"/>
    </row>
    <row r="128" spans="1:59" ht="31.5" x14ac:dyDescent="0.25">
      <c r="A128" s="65" t="s">
        <v>185</v>
      </c>
      <c r="B128" s="81" t="s">
        <v>276</v>
      </c>
      <c r="C128" s="65" t="s">
        <v>277</v>
      </c>
      <c r="D128" s="60">
        <v>0</v>
      </c>
      <c r="E128" s="60">
        <f t="shared" si="211"/>
        <v>0</v>
      </c>
      <c r="F128" s="60">
        <f t="shared" si="212"/>
        <v>0</v>
      </c>
      <c r="G128" s="60">
        <f t="shared" si="213"/>
        <v>0</v>
      </c>
      <c r="H128" s="60">
        <f t="shared" si="214"/>
        <v>0</v>
      </c>
      <c r="I128" s="60">
        <f t="shared" si="215"/>
        <v>0</v>
      </c>
      <c r="J128" s="60">
        <f t="shared" si="216"/>
        <v>0</v>
      </c>
      <c r="K128" s="60">
        <v>0</v>
      </c>
      <c r="L128" s="60">
        <v>0</v>
      </c>
      <c r="M128" s="60">
        <v>0</v>
      </c>
      <c r="N128" s="63">
        <v>0</v>
      </c>
      <c r="O128" s="60">
        <f t="shared" si="217"/>
        <v>0</v>
      </c>
      <c r="P128" s="60">
        <v>0</v>
      </c>
      <c r="Q128" s="60">
        <v>0</v>
      </c>
      <c r="R128" s="60">
        <v>0</v>
      </c>
      <c r="S128" s="60">
        <v>0</v>
      </c>
      <c r="T128" s="60">
        <f t="shared" si="218"/>
        <v>0</v>
      </c>
      <c r="U128" s="60">
        <v>0</v>
      </c>
      <c r="V128" s="60">
        <v>0</v>
      </c>
      <c r="W128" s="60">
        <v>0</v>
      </c>
      <c r="X128" s="60">
        <v>0</v>
      </c>
      <c r="Y128" s="60">
        <f t="shared" si="219"/>
        <v>0</v>
      </c>
      <c r="Z128" s="60">
        <v>0</v>
      </c>
      <c r="AA128" s="60">
        <v>0</v>
      </c>
      <c r="AB128" s="60">
        <v>0</v>
      </c>
      <c r="AC128" s="60">
        <v>0</v>
      </c>
      <c r="AD128" s="60">
        <v>0</v>
      </c>
      <c r="AE128" s="60">
        <f t="shared" si="220"/>
        <v>0</v>
      </c>
      <c r="AF128" s="60">
        <f t="shared" si="221"/>
        <v>0</v>
      </c>
      <c r="AG128" s="60">
        <f t="shared" si="222"/>
        <v>0</v>
      </c>
      <c r="AH128" s="60">
        <f t="shared" si="223"/>
        <v>0</v>
      </c>
      <c r="AI128" s="60">
        <f t="shared" si="224"/>
        <v>0</v>
      </c>
      <c r="AJ128" s="60">
        <f t="shared" si="225"/>
        <v>0</v>
      </c>
      <c r="AK128" s="60">
        <v>0</v>
      </c>
      <c r="AL128" s="60">
        <v>0</v>
      </c>
      <c r="AM128" s="60">
        <v>0</v>
      </c>
      <c r="AN128" s="60">
        <v>0</v>
      </c>
      <c r="AO128" s="60">
        <f t="shared" si="226"/>
        <v>0</v>
      </c>
      <c r="AP128" s="60">
        <v>0</v>
      </c>
      <c r="AQ128" s="60">
        <v>0</v>
      </c>
      <c r="AR128" s="60">
        <v>0</v>
      </c>
      <c r="AS128" s="60">
        <v>0</v>
      </c>
      <c r="AT128" s="60">
        <f t="shared" si="227"/>
        <v>0</v>
      </c>
      <c r="AU128" s="60">
        <v>0</v>
      </c>
      <c r="AV128" s="60">
        <v>0</v>
      </c>
      <c r="AW128" s="60">
        <v>0</v>
      </c>
      <c r="AX128" s="60">
        <v>0</v>
      </c>
      <c r="AY128" s="60">
        <f t="shared" si="228"/>
        <v>0</v>
      </c>
      <c r="AZ128" s="60">
        <v>0</v>
      </c>
      <c r="BA128" s="60">
        <v>0</v>
      </c>
      <c r="BB128" s="60">
        <v>0</v>
      </c>
      <c r="BC128" s="60">
        <v>0</v>
      </c>
      <c r="BE128" s="23"/>
      <c r="BF128" s="2"/>
    </row>
    <row r="129" spans="1:58" ht="31.5" x14ac:dyDescent="0.25">
      <c r="A129" s="65" t="s">
        <v>185</v>
      </c>
      <c r="B129" s="81" t="s">
        <v>278</v>
      </c>
      <c r="C129" s="65" t="s">
        <v>279</v>
      </c>
      <c r="D129" s="60">
        <v>0</v>
      </c>
      <c r="E129" s="60">
        <f t="shared" si="211"/>
        <v>0</v>
      </c>
      <c r="F129" s="60">
        <f t="shared" si="212"/>
        <v>0</v>
      </c>
      <c r="G129" s="60">
        <f t="shared" si="213"/>
        <v>0</v>
      </c>
      <c r="H129" s="60">
        <f t="shared" si="214"/>
        <v>0</v>
      </c>
      <c r="I129" s="60">
        <f t="shared" si="215"/>
        <v>0</v>
      </c>
      <c r="J129" s="60">
        <f t="shared" si="216"/>
        <v>0</v>
      </c>
      <c r="K129" s="60">
        <v>0</v>
      </c>
      <c r="L129" s="60">
        <v>0</v>
      </c>
      <c r="M129" s="60">
        <v>0</v>
      </c>
      <c r="N129" s="63">
        <v>0</v>
      </c>
      <c r="O129" s="60">
        <f t="shared" si="217"/>
        <v>0</v>
      </c>
      <c r="P129" s="60">
        <v>0</v>
      </c>
      <c r="Q129" s="60">
        <v>0</v>
      </c>
      <c r="R129" s="60">
        <v>0</v>
      </c>
      <c r="S129" s="60">
        <v>0</v>
      </c>
      <c r="T129" s="60">
        <f t="shared" si="218"/>
        <v>0</v>
      </c>
      <c r="U129" s="60">
        <v>0</v>
      </c>
      <c r="V129" s="60">
        <v>0</v>
      </c>
      <c r="W129" s="60">
        <v>0</v>
      </c>
      <c r="X129" s="60">
        <v>0</v>
      </c>
      <c r="Y129" s="60">
        <f t="shared" si="219"/>
        <v>0</v>
      </c>
      <c r="Z129" s="60">
        <v>0</v>
      </c>
      <c r="AA129" s="60">
        <v>0</v>
      </c>
      <c r="AB129" s="60">
        <v>0</v>
      </c>
      <c r="AC129" s="60">
        <v>0</v>
      </c>
      <c r="AD129" s="60">
        <v>0</v>
      </c>
      <c r="AE129" s="60">
        <f t="shared" si="220"/>
        <v>0</v>
      </c>
      <c r="AF129" s="60">
        <f t="shared" si="221"/>
        <v>0</v>
      </c>
      <c r="AG129" s="60">
        <f t="shared" si="222"/>
        <v>0</v>
      </c>
      <c r="AH129" s="60">
        <f t="shared" si="223"/>
        <v>0</v>
      </c>
      <c r="AI129" s="60">
        <f t="shared" si="224"/>
        <v>0</v>
      </c>
      <c r="AJ129" s="60">
        <f t="shared" si="225"/>
        <v>0</v>
      </c>
      <c r="AK129" s="60">
        <v>0</v>
      </c>
      <c r="AL129" s="60">
        <v>0</v>
      </c>
      <c r="AM129" s="60">
        <v>0</v>
      </c>
      <c r="AN129" s="60">
        <v>0</v>
      </c>
      <c r="AO129" s="60">
        <f t="shared" si="226"/>
        <v>0</v>
      </c>
      <c r="AP129" s="60">
        <v>0</v>
      </c>
      <c r="AQ129" s="60">
        <v>0</v>
      </c>
      <c r="AR129" s="60">
        <v>0</v>
      </c>
      <c r="AS129" s="60">
        <v>0</v>
      </c>
      <c r="AT129" s="60">
        <f t="shared" si="227"/>
        <v>0</v>
      </c>
      <c r="AU129" s="60">
        <v>0</v>
      </c>
      <c r="AV129" s="60">
        <v>0</v>
      </c>
      <c r="AW129" s="60">
        <v>0</v>
      </c>
      <c r="AX129" s="60">
        <v>0</v>
      </c>
      <c r="AY129" s="60">
        <f t="shared" si="228"/>
        <v>0</v>
      </c>
      <c r="AZ129" s="60">
        <v>0</v>
      </c>
      <c r="BA129" s="60">
        <v>0</v>
      </c>
      <c r="BB129" s="60">
        <v>0</v>
      </c>
      <c r="BC129" s="60">
        <v>0</v>
      </c>
      <c r="BE129" s="23"/>
      <c r="BF129" s="2"/>
    </row>
    <row r="130" spans="1:58" ht="31.5" x14ac:dyDescent="0.25">
      <c r="A130" s="65" t="s">
        <v>185</v>
      </c>
      <c r="B130" s="81" t="s">
        <v>280</v>
      </c>
      <c r="C130" s="65" t="s">
        <v>281</v>
      </c>
      <c r="D130" s="60">
        <v>0</v>
      </c>
      <c r="E130" s="60">
        <f t="shared" si="211"/>
        <v>0</v>
      </c>
      <c r="F130" s="60">
        <f t="shared" si="212"/>
        <v>0</v>
      </c>
      <c r="G130" s="60">
        <f t="shared" si="213"/>
        <v>0</v>
      </c>
      <c r="H130" s="60">
        <f t="shared" si="214"/>
        <v>0</v>
      </c>
      <c r="I130" s="60">
        <f t="shared" si="215"/>
        <v>0</v>
      </c>
      <c r="J130" s="60">
        <f t="shared" si="216"/>
        <v>0</v>
      </c>
      <c r="K130" s="60">
        <v>0</v>
      </c>
      <c r="L130" s="60">
        <v>0</v>
      </c>
      <c r="M130" s="60">
        <v>0</v>
      </c>
      <c r="N130" s="63">
        <v>0</v>
      </c>
      <c r="O130" s="60">
        <f t="shared" si="217"/>
        <v>0</v>
      </c>
      <c r="P130" s="60">
        <v>0</v>
      </c>
      <c r="Q130" s="60">
        <v>0</v>
      </c>
      <c r="R130" s="60">
        <v>0</v>
      </c>
      <c r="S130" s="60">
        <v>0</v>
      </c>
      <c r="T130" s="60">
        <f t="shared" si="218"/>
        <v>0</v>
      </c>
      <c r="U130" s="60">
        <v>0</v>
      </c>
      <c r="V130" s="60">
        <v>0</v>
      </c>
      <c r="W130" s="60">
        <v>0</v>
      </c>
      <c r="X130" s="60">
        <v>0</v>
      </c>
      <c r="Y130" s="60">
        <f t="shared" si="219"/>
        <v>0</v>
      </c>
      <c r="Z130" s="60">
        <v>0</v>
      </c>
      <c r="AA130" s="60">
        <v>0</v>
      </c>
      <c r="AB130" s="60">
        <v>0</v>
      </c>
      <c r="AC130" s="60">
        <v>0</v>
      </c>
      <c r="AD130" s="60">
        <v>0</v>
      </c>
      <c r="AE130" s="60">
        <f t="shared" si="220"/>
        <v>0</v>
      </c>
      <c r="AF130" s="60">
        <f t="shared" si="221"/>
        <v>0</v>
      </c>
      <c r="AG130" s="60">
        <f t="shared" si="222"/>
        <v>0</v>
      </c>
      <c r="AH130" s="60">
        <f t="shared" si="223"/>
        <v>0</v>
      </c>
      <c r="AI130" s="60">
        <f t="shared" si="224"/>
        <v>0</v>
      </c>
      <c r="AJ130" s="60">
        <f t="shared" si="225"/>
        <v>0</v>
      </c>
      <c r="AK130" s="60">
        <v>0</v>
      </c>
      <c r="AL130" s="60">
        <v>0</v>
      </c>
      <c r="AM130" s="60">
        <v>0</v>
      </c>
      <c r="AN130" s="60">
        <v>0</v>
      </c>
      <c r="AO130" s="60">
        <f t="shared" si="226"/>
        <v>0</v>
      </c>
      <c r="AP130" s="60">
        <v>0</v>
      </c>
      <c r="AQ130" s="60">
        <v>0</v>
      </c>
      <c r="AR130" s="60">
        <v>0</v>
      </c>
      <c r="AS130" s="60">
        <v>0</v>
      </c>
      <c r="AT130" s="60">
        <f t="shared" si="227"/>
        <v>0</v>
      </c>
      <c r="AU130" s="60">
        <v>0</v>
      </c>
      <c r="AV130" s="60">
        <v>0</v>
      </c>
      <c r="AW130" s="60">
        <v>0</v>
      </c>
      <c r="AX130" s="60">
        <v>0</v>
      </c>
      <c r="AY130" s="60">
        <f t="shared" si="228"/>
        <v>0</v>
      </c>
      <c r="AZ130" s="60">
        <v>0</v>
      </c>
      <c r="BA130" s="60">
        <v>0</v>
      </c>
      <c r="BB130" s="60">
        <v>0</v>
      </c>
      <c r="BC130" s="60">
        <v>0</v>
      </c>
      <c r="BE130" s="23"/>
      <c r="BF130" s="2"/>
    </row>
    <row r="131" spans="1:58" ht="31.5" x14ac:dyDescent="0.25">
      <c r="A131" s="65" t="s">
        <v>185</v>
      </c>
      <c r="B131" s="81" t="s">
        <v>282</v>
      </c>
      <c r="C131" s="65" t="s">
        <v>283</v>
      </c>
      <c r="D131" s="60">
        <v>0</v>
      </c>
      <c r="E131" s="60">
        <f t="shared" si="211"/>
        <v>0</v>
      </c>
      <c r="F131" s="60">
        <f t="shared" si="212"/>
        <v>0</v>
      </c>
      <c r="G131" s="60">
        <f t="shared" si="213"/>
        <v>0</v>
      </c>
      <c r="H131" s="60">
        <f t="shared" si="214"/>
        <v>0</v>
      </c>
      <c r="I131" s="60">
        <f t="shared" si="215"/>
        <v>0</v>
      </c>
      <c r="J131" s="60">
        <f t="shared" si="216"/>
        <v>0</v>
      </c>
      <c r="K131" s="60">
        <v>0</v>
      </c>
      <c r="L131" s="60">
        <v>0</v>
      </c>
      <c r="M131" s="60">
        <v>0</v>
      </c>
      <c r="N131" s="63">
        <v>0</v>
      </c>
      <c r="O131" s="60">
        <f t="shared" si="217"/>
        <v>0</v>
      </c>
      <c r="P131" s="60">
        <v>0</v>
      </c>
      <c r="Q131" s="60">
        <v>0</v>
      </c>
      <c r="R131" s="60">
        <v>0</v>
      </c>
      <c r="S131" s="60">
        <v>0</v>
      </c>
      <c r="T131" s="60">
        <f t="shared" si="218"/>
        <v>0</v>
      </c>
      <c r="U131" s="60">
        <v>0</v>
      </c>
      <c r="V131" s="60">
        <v>0</v>
      </c>
      <c r="W131" s="60">
        <v>0</v>
      </c>
      <c r="X131" s="60">
        <v>0</v>
      </c>
      <c r="Y131" s="60">
        <f t="shared" si="219"/>
        <v>0</v>
      </c>
      <c r="Z131" s="60">
        <v>0</v>
      </c>
      <c r="AA131" s="60">
        <v>0</v>
      </c>
      <c r="AB131" s="60">
        <v>0</v>
      </c>
      <c r="AC131" s="60">
        <v>0</v>
      </c>
      <c r="AD131" s="60">
        <v>0</v>
      </c>
      <c r="AE131" s="60">
        <f t="shared" si="220"/>
        <v>0</v>
      </c>
      <c r="AF131" s="60">
        <f t="shared" si="221"/>
        <v>0</v>
      </c>
      <c r="AG131" s="60">
        <f t="shared" si="222"/>
        <v>0</v>
      </c>
      <c r="AH131" s="60">
        <f t="shared" si="223"/>
        <v>0</v>
      </c>
      <c r="AI131" s="60">
        <f t="shared" si="224"/>
        <v>0</v>
      </c>
      <c r="AJ131" s="60">
        <f t="shared" si="225"/>
        <v>0</v>
      </c>
      <c r="AK131" s="60">
        <v>0</v>
      </c>
      <c r="AL131" s="60">
        <v>0</v>
      </c>
      <c r="AM131" s="60">
        <v>0</v>
      </c>
      <c r="AN131" s="60">
        <v>0</v>
      </c>
      <c r="AO131" s="60">
        <f t="shared" si="226"/>
        <v>0</v>
      </c>
      <c r="AP131" s="60">
        <v>0</v>
      </c>
      <c r="AQ131" s="60">
        <v>0</v>
      </c>
      <c r="AR131" s="60">
        <v>0</v>
      </c>
      <c r="AS131" s="60">
        <v>0</v>
      </c>
      <c r="AT131" s="60">
        <f t="shared" si="227"/>
        <v>0</v>
      </c>
      <c r="AU131" s="60">
        <v>0</v>
      </c>
      <c r="AV131" s="60">
        <v>0</v>
      </c>
      <c r="AW131" s="60">
        <v>0</v>
      </c>
      <c r="AX131" s="60">
        <v>0</v>
      </c>
      <c r="AY131" s="60">
        <f t="shared" si="228"/>
        <v>0</v>
      </c>
      <c r="AZ131" s="60">
        <v>0</v>
      </c>
      <c r="BA131" s="60">
        <v>0</v>
      </c>
      <c r="BB131" s="60">
        <v>0</v>
      </c>
      <c r="BC131" s="60">
        <v>0</v>
      </c>
      <c r="BE131" s="23"/>
      <c r="BF131" s="2"/>
    </row>
    <row r="132" spans="1:58" ht="31.5" x14ac:dyDescent="0.25">
      <c r="A132" s="65" t="s">
        <v>185</v>
      </c>
      <c r="B132" s="81" t="s">
        <v>284</v>
      </c>
      <c r="C132" s="65" t="s">
        <v>285</v>
      </c>
      <c r="D132" s="60">
        <v>0</v>
      </c>
      <c r="E132" s="60">
        <f t="shared" si="211"/>
        <v>0</v>
      </c>
      <c r="F132" s="60">
        <f t="shared" si="212"/>
        <v>0</v>
      </c>
      <c r="G132" s="60">
        <f t="shared" si="213"/>
        <v>0</v>
      </c>
      <c r="H132" s="60">
        <f t="shared" si="214"/>
        <v>0</v>
      </c>
      <c r="I132" s="60">
        <f t="shared" si="215"/>
        <v>0</v>
      </c>
      <c r="J132" s="60">
        <f t="shared" si="216"/>
        <v>0</v>
      </c>
      <c r="K132" s="60">
        <v>0</v>
      </c>
      <c r="L132" s="60">
        <v>0</v>
      </c>
      <c r="M132" s="60">
        <v>0</v>
      </c>
      <c r="N132" s="63">
        <v>0</v>
      </c>
      <c r="O132" s="60">
        <f t="shared" si="217"/>
        <v>0</v>
      </c>
      <c r="P132" s="60">
        <v>0</v>
      </c>
      <c r="Q132" s="60">
        <v>0</v>
      </c>
      <c r="R132" s="60">
        <v>0</v>
      </c>
      <c r="S132" s="60">
        <v>0</v>
      </c>
      <c r="T132" s="60">
        <f t="shared" si="218"/>
        <v>0</v>
      </c>
      <c r="U132" s="60">
        <v>0</v>
      </c>
      <c r="V132" s="60">
        <v>0</v>
      </c>
      <c r="W132" s="60">
        <v>0</v>
      </c>
      <c r="X132" s="60">
        <v>0</v>
      </c>
      <c r="Y132" s="60">
        <f t="shared" si="219"/>
        <v>0</v>
      </c>
      <c r="Z132" s="60">
        <v>0</v>
      </c>
      <c r="AA132" s="60">
        <v>0</v>
      </c>
      <c r="AB132" s="60">
        <v>0</v>
      </c>
      <c r="AC132" s="60">
        <v>0</v>
      </c>
      <c r="AD132" s="60">
        <v>0</v>
      </c>
      <c r="AE132" s="60">
        <f t="shared" si="220"/>
        <v>0</v>
      </c>
      <c r="AF132" s="60">
        <f t="shared" si="221"/>
        <v>0</v>
      </c>
      <c r="AG132" s="60">
        <f t="shared" si="222"/>
        <v>0</v>
      </c>
      <c r="AH132" s="60">
        <f t="shared" si="223"/>
        <v>0</v>
      </c>
      <c r="AI132" s="60">
        <f t="shared" si="224"/>
        <v>0</v>
      </c>
      <c r="AJ132" s="60">
        <f t="shared" si="225"/>
        <v>0</v>
      </c>
      <c r="AK132" s="60">
        <v>0</v>
      </c>
      <c r="AL132" s="60">
        <v>0</v>
      </c>
      <c r="AM132" s="60">
        <v>0</v>
      </c>
      <c r="AN132" s="60">
        <v>0</v>
      </c>
      <c r="AO132" s="60">
        <f t="shared" si="226"/>
        <v>0</v>
      </c>
      <c r="AP132" s="60">
        <v>0</v>
      </c>
      <c r="AQ132" s="60">
        <v>0</v>
      </c>
      <c r="AR132" s="60">
        <v>0</v>
      </c>
      <c r="AS132" s="60">
        <v>0</v>
      </c>
      <c r="AT132" s="60">
        <f t="shared" si="227"/>
        <v>0</v>
      </c>
      <c r="AU132" s="60">
        <v>0</v>
      </c>
      <c r="AV132" s="60">
        <v>0</v>
      </c>
      <c r="AW132" s="60">
        <v>0</v>
      </c>
      <c r="AX132" s="60">
        <v>0</v>
      </c>
      <c r="AY132" s="60">
        <f t="shared" si="228"/>
        <v>0</v>
      </c>
      <c r="AZ132" s="60">
        <v>0</v>
      </c>
      <c r="BA132" s="60">
        <v>0</v>
      </c>
      <c r="BB132" s="60">
        <v>0</v>
      </c>
      <c r="BC132" s="60">
        <v>0</v>
      </c>
      <c r="BE132" s="23"/>
      <c r="BF132" s="2"/>
    </row>
    <row r="133" spans="1:58" ht="47.25" x14ac:dyDescent="0.25">
      <c r="A133" s="65" t="s">
        <v>185</v>
      </c>
      <c r="B133" s="81" t="s">
        <v>286</v>
      </c>
      <c r="C133" s="65" t="s">
        <v>287</v>
      </c>
      <c r="D133" s="60">
        <v>0</v>
      </c>
      <c r="E133" s="60">
        <f t="shared" si="211"/>
        <v>0</v>
      </c>
      <c r="F133" s="60">
        <f t="shared" si="212"/>
        <v>0</v>
      </c>
      <c r="G133" s="60">
        <f t="shared" si="213"/>
        <v>0</v>
      </c>
      <c r="H133" s="60">
        <f t="shared" si="214"/>
        <v>0</v>
      </c>
      <c r="I133" s="60">
        <f t="shared" si="215"/>
        <v>0</v>
      </c>
      <c r="J133" s="60">
        <f t="shared" si="216"/>
        <v>0</v>
      </c>
      <c r="K133" s="60">
        <v>0</v>
      </c>
      <c r="L133" s="60">
        <v>0</v>
      </c>
      <c r="M133" s="60">
        <v>0</v>
      </c>
      <c r="N133" s="63">
        <v>0</v>
      </c>
      <c r="O133" s="60">
        <f t="shared" si="217"/>
        <v>0</v>
      </c>
      <c r="P133" s="60">
        <v>0</v>
      </c>
      <c r="Q133" s="60">
        <v>0</v>
      </c>
      <c r="R133" s="60">
        <v>0</v>
      </c>
      <c r="S133" s="60">
        <v>0</v>
      </c>
      <c r="T133" s="60">
        <f t="shared" si="218"/>
        <v>0</v>
      </c>
      <c r="U133" s="60">
        <v>0</v>
      </c>
      <c r="V133" s="60">
        <v>0</v>
      </c>
      <c r="W133" s="60">
        <v>0</v>
      </c>
      <c r="X133" s="60">
        <v>0</v>
      </c>
      <c r="Y133" s="60">
        <f t="shared" si="219"/>
        <v>0</v>
      </c>
      <c r="Z133" s="60">
        <v>0</v>
      </c>
      <c r="AA133" s="60">
        <v>0</v>
      </c>
      <c r="AB133" s="60">
        <v>0</v>
      </c>
      <c r="AC133" s="60">
        <v>0</v>
      </c>
      <c r="AD133" s="60">
        <v>0</v>
      </c>
      <c r="AE133" s="60">
        <f t="shared" si="220"/>
        <v>0</v>
      </c>
      <c r="AF133" s="60">
        <f t="shared" si="221"/>
        <v>0</v>
      </c>
      <c r="AG133" s="60">
        <f t="shared" si="222"/>
        <v>0</v>
      </c>
      <c r="AH133" s="60">
        <f t="shared" si="223"/>
        <v>0</v>
      </c>
      <c r="AI133" s="60">
        <f t="shared" si="224"/>
        <v>0</v>
      </c>
      <c r="AJ133" s="60">
        <f t="shared" si="225"/>
        <v>0</v>
      </c>
      <c r="AK133" s="60">
        <v>0</v>
      </c>
      <c r="AL133" s="60">
        <v>0</v>
      </c>
      <c r="AM133" s="60">
        <v>0</v>
      </c>
      <c r="AN133" s="60">
        <v>0</v>
      </c>
      <c r="AO133" s="60">
        <f t="shared" si="226"/>
        <v>0</v>
      </c>
      <c r="AP133" s="60">
        <v>0</v>
      </c>
      <c r="AQ133" s="60">
        <v>0</v>
      </c>
      <c r="AR133" s="60">
        <v>0</v>
      </c>
      <c r="AS133" s="60">
        <v>0</v>
      </c>
      <c r="AT133" s="60">
        <f t="shared" si="227"/>
        <v>0</v>
      </c>
      <c r="AU133" s="60">
        <v>0</v>
      </c>
      <c r="AV133" s="60">
        <v>0</v>
      </c>
      <c r="AW133" s="60">
        <v>0</v>
      </c>
      <c r="AX133" s="60">
        <v>0</v>
      </c>
      <c r="AY133" s="60">
        <f t="shared" si="228"/>
        <v>0</v>
      </c>
      <c r="AZ133" s="60">
        <v>0</v>
      </c>
      <c r="BA133" s="60">
        <v>0</v>
      </c>
      <c r="BB133" s="60">
        <v>0</v>
      </c>
      <c r="BC133" s="60">
        <v>0</v>
      </c>
      <c r="BE133" s="23"/>
      <c r="BF133" s="2"/>
    </row>
    <row r="134" spans="1:58" ht="31.5" x14ac:dyDescent="0.25">
      <c r="A134" s="65" t="s">
        <v>185</v>
      </c>
      <c r="B134" s="81" t="s">
        <v>288</v>
      </c>
      <c r="C134" s="65" t="s">
        <v>289</v>
      </c>
      <c r="D134" s="60">
        <v>0</v>
      </c>
      <c r="E134" s="60">
        <f t="shared" si="211"/>
        <v>0</v>
      </c>
      <c r="F134" s="60">
        <f t="shared" si="212"/>
        <v>0</v>
      </c>
      <c r="G134" s="60">
        <f t="shared" si="213"/>
        <v>0</v>
      </c>
      <c r="H134" s="60">
        <f t="shared" si="214"/>
        <v>0</v>
      </c>
      <c r="I134" s="60">
        <f t="shared" si="215"/>
        <v>0</v>
      </c>
      <c r="J134" s="60">
        <f t="shared" si="216"/>
        <v>0</v>
      </c>
      <c r="K134" s="60">
        <v>0</v>
      </c>
      <c r="L134" s="60">
        <v>0</v>
      </c>
      <c r="M134" s="60">
        <v>0</v>
      </c>
      <c r="N134" s="63">
        <v>0</v>
      </c>
      <c r="O134" s="60">
        <f t="shared" si="217"/>
        <v>0</v>
      </c>
      <c r="P134" s="60">
        <v>0</v>
      </c>
      <c r="Q134" s="60">
        <v>0</v>
      </c>
      <c r="R134" s="60">
        <v>0</v>
      </c>
      <c r="S134" s="60">
        <v>0</v>
      </c>
      <c r="T134" s="60">
        <f t="shared" si="218"/>
        <v>0</v>
      </c>
      <c r="U134" s="60">
        <v>0</v>
      </c>
      <c r="V134" s="60">
        <v>0</v>
      </c>
      <c r="W134" s="60">
        <v>0</v>
      </c>
      <c r="X134" s="60">
        <v>0</v>
      </c>
      <c r="Y134" s="60">
        <f t="shared" si="219"/>
        <v>0</v>
      </c>
      <c r="Z134" s="60">
        <v>0</v>
      </c>
      <c r="AA134" s="60">
        <v>0</v>
      </c>
      <c r="AB134" s="60">
        <v>0</v>
      </c>
      <c r="AC134" s="60">
        <v>0</v>
      </c>
      <c r="AD134" s="60">
        <v>0</v>
      </c>
      <c r="AE134" s="60">
        <f t="shared" si="220"/>
        <v>0</v>
      </c>
      <c r="AF134" s="60">
        <f t="shared" si="221"/>
        <v>0</v>
      </c>
      <c r="AG134" s="60">
        <f t="shared" si="222"/>
        <v>0</v>
      </c>
      <c r="AH134" s="60">
        <f t="shared" si="223"/>
        <v>0</v>
      </c>
      <c r="AI134" s="60">
        <f t="shared" si="224"/>
        <v>0</v>
      </c>
      <c r="AJ134" s="60">
        <f t="shared" si="225"/>
        <v>0</v>
      </c>
      <c r="AK134" s="60">
        <v>0</v>
      </c>
      <c r="AL134" s="60">
        <v>0</v>
      </c>
      <c r="AM134" s="60">
        <v>0</v>
      </c>
      <c r="AN134" s="60">
        <v>0</v>
      </c>
      <c r="AO134" s="60">
        <f t="shared" si="226"/>
        <v>0</v>
      </c>
      <c r="AP134" s="60">
        <v>0</v>
      </c>
      <c r="AQ134" s="60">
        <v>0</v>
      </c>
      <c r="AR134" s="60">
        <v>0</v>
      </c>
      <c r="AS134" s="60">
        <v>0</v>
      </c>
      <c r="AT134" s="60">
        <f t="shared" si="227"/>
        <v>0</v>
      </c>
      <c r="AU134" s="60">
        <v>0</v>
      </c>
      <c r="AV134" s="60">
        <v>0</v>
      </c>
      <c r="AW134" s="60">
        <v>0</v>
      </c>
      <c r="AX134" s="60">
        <v>0</v>
      </c>
      <c r="AY134" s="60">
        <f t="shared" si="228"/>
        <v>0</v>
      </c>
      <c r="AZ134" s="60">
        <v>0</v>
      </c>
      <c r="BA134" s="60">
        <v>0</v>
      </c>
      <c r="BB134" s="60">
        <v>0</v>
      </c>
      <c r="BC134" s="60">
        <v>0</v>
      </c>
      <c r="BE134" s="23"/>
      <c r="BF134" s="2"/>
    </row>
    <row r="136" spans="1:58" x14ac:dyDescent="0.25">
      <c r="AV136" s="23"/>
    </row>
    <row r="137" spans="1:58" x14ac:dyDescent="0.25">
      <c r="E137" s="1"/>
      <c r="F137" s="1"/>
      <c r="G137" s="1"/>
      <c r="H137" s="1"/>
      <c r="I137" s="1"/>
      <c r="J137" s="1"/>
      <c r="K137" s="1"/>
      <c r="L137" s="1"/>
      <c r="M137" s="1"/>
      <c r="N137" s="1"/>
      <c r="T137" s="1"/>
      <c r="U137" s="1"/>
      <c r="V137" s="1"/>
      <c r="W137" s="1"/>
      <c r="X137" s="1"/>
    </row>
    <row r="138" spans="1:58" x14ac:dyDescent="0.25">
      <c r="T138" s="50"/>
      <c r="AU138" s="23"/>
      <c r="AV138" s="23"/>
      <c r="AY138" s="47"/>
    </row>
    <row r="139" spans="1:58" x14ac:dyDescent="0.25">
      <c r="AD139" s="23"/>
      <c r="AG139" s="23"/>
      <c r="AH139" s="23"/>
      <c r="AI139" s="23"/>
      <c r="AV139" s="23"/>
      <c r="AW139" s="23"/>
      <c r="AX139" s="23"/>
      <c r="AY139" s="47"/>
    </row>
    <row r="140" spans="1:58" x14ac:dyDescent="0.25">
      <c r="W140" s="48"/>
      <c r="AG140" s="23"/>
      <c r="AY140" s="47"/>
    </row>
    <row r="141" spans="1:58" x14ac:dyDescent="0.25">
      <c r="W141" s="50"/>
      <c r="AT141" s="23"/>
      <c r="AY141" s="47"/>
    </row>
    <row r="142" spans="1:58" x14ac:dyDescent="0.25">
      <c r="AH142" s="23"/>
      <c r="AY142" s="47"/>
    </row>
    <row r="143" spans="1:58" x14ac:dyDescent="0.25">
      <c r="AY143" s="47"/>
    </row>
    <row r="144" spans="1:58" x14ac:dyDescent="0.25">
      <c r="AG144" s="23"/>
      <c r="AY144" s="47"/>
    </row>
    <row r="145" spans="44:52" x14ac:dyDescent="0.25">
      <c r="AR145" s="24"/>
      <c r="AY145" s="47"/>
    </row>
    <row r="146" spans="44:52" x14ac:dyDescent="0.25">
      <c r="AY146" s="47"/>
    </row>
    <row r="147" spans="44:52" x14ac:dyDescent="0.25">
      <c r="AY147" s="47"/>
    </row>
    <row r="148" spans="44:52" x14ac:dyDescent="0.25">
      <c r="AY148" s="47"/>
    </row>
    <row r="149" spans="44:52" x14ac:dyDescent="0.25">
      <c r="AY149" s="47"/>
      <c r="AZ149" s="23"/>
    </row>
    <row r="150" spans="44:52" x14ac:dyDescent="0.25">
      <c r="AY150" s="47"/>
    </row>
    <row r="151" spans="44:52" x14ac:dyDescent="0.25">
      <c r="AY151" s="47"/>
    </row>
  </sheetData>
  <autoFilter ref="A19:WXH138"/>
  <mergeCells count="27">
    <mergeCell ref="AE17:AI17"/>
    <mergeCell ref="AJ17:AN17"/>
    <mergeCell ref="AO17:AS17"/>
    <mergeCell ref="AT17:AX17"/>
    <mergeCell ref="AY17:BC17"/>
    <mergeCell ref="AD17:AD18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E17:I17"/>
    <mergeCell ref="J17:N17"/>
    <mergeCell ref="O17:S17"/>
    <mergeCell ref="T17:X17"/>
    <mergeCell ref="Y17:AC17"/>
    <mergeCell ref="A12:BC12"/>
    <mergeCell ref="A4:BC4"/>
    <mergeCell ref="A5:BC5"/>
    <mergeCell ref="A7:BC7"/>
    <mergeCell ref="A8:BC8"/>
    <mergeCell ref="A10:BC10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BurmakinaEV</cp:lastModifiedBy>
  <dcterms:created xsi:type="dcterms:W3CDTF">2018-07-31T08:50:47Z</dcterms:created>
  <dcterms:modified xsi:type="dcterms:W3CDTF">2022-08-11T05:48:24Z</dcterms:modified>
</cp:coreProperties>
</file>