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ПКВ\ОКУ\02_СД_ЭМ\12 от 17.02.25_реест НПА 2025, ДК доп. услуги\Приложения\"/>
    </mc:Choice>
  </mc:AlternateContent>
  <bookViews>
    <workbookView xWindow="-120" yWindow="-120" windowWidth="29040" windowHeight="15840" tabRatio="634"/>
  </bookViews>
  <sheets>
    <sheet name="Реестр НА на 2025" sheetId="12" r:id="rId1"/>
    <sheet name="приложение к РНА-План " sheetId="13" r:id="rId2"/>
  </sheets>
  <definedNames>
    <definedName name="_xlnm._FilterDatabase" localSheetId="1" hidden="1">'приложение к РНА-План '!$A$5:$N$5</definedName>
    <definedName name="_xlnm._FilterDatabase" localSheetId="0" hidden="1">'Реестр НА на 2025'!$A$9:$P$83</definedName>
    <definedName name="_xlnm.Print_Area" localSheetId="0">'Реестр НА на 2025'!$A$1:$O$87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3" l="1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C3" i="13" l="1"/>
</calcChain>
</file>

<file path=xl/sharedStrings.xml><?xml version="1.0" encoding="utf-8"?>
<sst xmlns="http://schemas.openxmlformats.org/spreadsheetml/2006/main" count="1190" uniqueCount="127">
  <si>
    <t>Наименование непрофильного актива</t>
  </si>
  <si>
    <t>Способ распоряжения</t>
  </si>
  <si>
    <t>Примечания</t>
  </si>
  <si>
    <t>№ п/п</t>
  </si>
  <si>
    <t>Инв. Номер              по РСБУ</t>
  </si>
  <si>
    <t xml:space="preserve">Зона ответственности </t>
  </si>
  <si>
    <t>Приложение к реестру</t>
  </si>
  <si>
    <t>Срок распоряжения</t>
  </si>
  <si>
    <t>Назначение непрофильного актива</t>
  </si>
  <si>
    <t>отчуждение</t>
  </si>
  <si>
    <t xml:space="preserve">Доходы от использования </t>
  </si>
  <si>
    <t xml:space="preserve">Экономическое обоснование выбора способа распоряжения </t>
  </si>
  <si>
    <t xml:space="preserve">сохранение </t>
  </si>
  <si>
    <t>Характеристики актива (краткое описание объекта, в том числе вид имущества), сведения о правоустанавливающих документах</t>
  </si>
  <si>
    <t>Сведения об обременениях</t>
  </si>
  <si>
    <t>Прогнозируемый доход от отчуждения непрофильного актива,
 тыс. руб.</t>
  </si>
  <si>
    <t>Затраты на содержание, обслуживание, управление</t>
  </si>
  <si>
    <t>Затраты на отчуждение, 
тыс. руб.</t>
  </si>
  <si>
    <t xml:space="preserve">Сумма отраженной в бухгалтерском учете переоценки непрофильного актива, тыс. руб. </t>
  </si>
  <si>
    <t>Прогнозируемый доход от отчуждения непрофильного актива, тыс. руб.</t>
  </si>
  <si>
    <t>Ожидаемый финансовый результат по итогам отчуждения непрофильного актива, 
тыс. руб.</t>
  </si>
  <si>
    <t xml:space="preserve">Балансовая (остаточная) стоимость на последнюю отчетную дату, предшествующую дате реестра, 
 в тыс. руб. </t>
  </si>
  <si>
    <t>За предыдущий год*, тыс. руб.</t>
  </si>
  <si>
    <t xml:space="preserve">* ожидаемые данные </t>
  </si>
  <si>
    <t>Затраты* на содержание, обслуживание, управление, 
за предыдущий год, в тыс. руб.</t>
  </si>
  <si>
    <t>Помещение, назначение: нежилое.</t>
  </si>
  <si>
    <t>административное помещение</t>
  </si>
  <si>
    <t>аренда</t>
  </si>
  <si>
    <t xml:space="preserve">продажа </t>
  </si>
  <si>
    <t>Площадь общая: 100,2 кв.м., номер по плану: 1-5. Этаж: подвал на отм -3,900. Адрес: Новосибирская область, город Новосибирск, улица Танковая, 30, пом. 193, кадастровый номер 54:35:042430:756. Правоустанавливающий документ Соглашение №1 от 20.10.2016</t>
  </si>
  <si>
    <t>Площадь общая: 80,6 кв.м., номер на поэтажном плане: 26-27. Этаж 1. Адрес: Новосибирская область, город Новосибирск, улица Шевченко, 25, кадастровый номер 54:35:073005:802. Правоустанавливающий документ Соглашение №1 от 20.10.2016</t>
  </si>
  <si>
    <t xml:space="preserve">Помещение, назначение: нежилое. </t>
  </si>
  <si>
    <t>Площадь общая: 182,4 кв.м., номер на поэтажном плане: 28-29. Этаж 1. Адрес: Новосибирская область, город Новосибирск, улица Шевченко, 25, кадастровый номер 54:35:073005:874. Правоустанавливающий документ Соглашение №1 от 20.10.2016</t>
  </si>
  <si>
    <t xml:space="preserve">1/34 доля помещения, назначение: нежилое. </t>
  </si>
  <si>
    <t xml:space="preserve"> Подземный этаж №4 МКД по адресу: г. Новосибирск, ул. Шевченко, д.25 (М/М 405). Площадь  23,49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</si>
  <si>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объекты вспомогательного назначения</t>
  </si>
  <si>
    <t>Подземный этаж №3 МКД по адресу: г. Новосибирск, ул. Шевченко, д.25 (М/М 308). Площадь  22,65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</si>
  <si>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1/74 доля помещения, назначение нежилое</t>
  </si>
  <si>
    <t>подземный этаж МКД по адресу: г. Новосибирск, ул. Танковая, д.30, корп.1 (М/М 1-41)</t>
  </si>
  <si>
    <t xml:space="preserve">1/78 доля помещения, назначение: нежилое. </t>
  </si>
  <si>
    <t>Подземный этаж №3 МКД по адресу: г. Новосибирск, ул. Шевченко, д.25 (М/М 309).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</si>
  <si>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310). Площадь  23,49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</si>
  <si>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311). Площадь  23,49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</si>
  <si>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312). Площадь  34,2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</si>
  <si>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313). Площадь  21,68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</si>
  <si>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314). Площадь  20,31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</si>
  <si>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315). Площадь  19,5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</si>
  <si>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316). Площадь  20,5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</si>
  <si>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317). Площадь  31,69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</si>
  <si>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318). Площадь  15,2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</si>
  <si>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319). Площадь  29,07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</si>
  <si>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320). Площадь  30,15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</si>
  <si>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321). Площадь  19,93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</si>
  <si>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322). Площадь  19,95 кв.м.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</si>
  <si>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327).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</si>
  <si>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329).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</si>
  <si>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330).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</si>
  <si>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331).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</si>
  <si>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344).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</si>
  <si>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345).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</si>
  <si>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346).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</si>
  <si>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348).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</si>
  <si>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349).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</si>
  <si>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350).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</si>
  <si>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351).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</si>
  <si>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356).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</si>
  <si>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357).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</si>
  <si>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358).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</si>
  <si>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359).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</si>
  <si>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360).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</si>
  <si>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368).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</si>
  <si>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301).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</si>
  <si>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302).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</si>
  <si>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303).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</si>
  <si>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304).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</si>
  <si>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305).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</si>
  <si>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№3 МКД по адресу: г. Новосибирск, ул. Шевченко, д.25 (М/М 306). Площадь  24,6 кв.м Кадастровый номер 54:35:073005:797.  Правоустанавливающие документы: Договор участия в долевом сроительстве №СОЗ-3-2 от 01.06.2015 г. Дата регистрации: 10.10.2016. Номер регистрации: 54-54/001-54/001/247/2016-911/1; Акт приема-передачи поДоговору участия в долевом срокительстве №СОЗ-3-2 от 01.06.2015г. от 14.11.2016; Соглашение о перемене лица в обязательстве по Договору участия в долевом сроительстве №СОЗ-3-2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</si>
  <si>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406).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</si>
  <si>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408).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</si>
  <si>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409).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</si>
  <si>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410).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</si>
  <si>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411).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</si>
  <si>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412).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</si>
  <si>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413).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</si>
  <si>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414).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</si>
  <si>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417).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</si>
  <si>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418).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</si>
  <si>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419).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</si>
  <si>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420).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</si>
  <si>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421).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</si>
  <si>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422).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</si>
  <si>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423).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</si>
  <si>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4.2.а).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</si>
  <si>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4.4.а).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</si>
  <si>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4.7.а).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</si>
  <si>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401).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</si>
  <si>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402).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</si>
  <si>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403).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</si>
  <si>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>подземный этаж №4 МКД по адресу: г. Новосибирск, ул. Шевченко, д.25 (М/М 404). Площадь  25,6 кв.м. Кадастровый номер 54:35:073005:735. Правоустанавливающие документы: Договор участия в долевом сроительстве №СОЗ-54 от 01.06.2015 г. Дата регистрации: 10.10.2016. Номер регистрации: 54-54/001-54/001/247/2016-910/1; Акт приема-передачи поДоговору участия в долевом срокительстве №СОЗ-54 от 01.06.2015 г. от 14.11.2016; Соглашение о перемене лица в обязательстве по Договору участия в долевом сроительстве №СОЗ-54 от 01.06.2015 г. №1 от 20.10.2016. Разрешение на ввод объекта в эксплуатацию №54-Ru54303000-188-2015 от 03.07.2015 г.; Разрешение на ввод объекта в эксплуатацию №54-Ru54303000-188-и-2015 от 12.08.2015 г.;</t>
  </si>
  <si>
    <t xml:space="preserve">подземный этаж МКД по адресу: г. Новосибирск, ул. Танковая, д.30, корп.1 (М/М 1-42).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</si>
  <si>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1-43).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</si>
  <si>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1-44).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</si>
  <si>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1-71).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</si>
  <si>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1-72).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</si>
  <si>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1-73).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</si>
  <si>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 xml:space="preserve">подземный этаж МКД по адресу: г. Новосибирск, ул. Танковая, д.30, корп.1 (М/М 1-74).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</si>
  <si>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>продажа</t>
  </si>
  <si>
    <t>Снижение финансовых затрат,  связанных с содержанием и управлением непрофильным имуществом</t>
  </si>
  <si>
    <t xml:space="preserve">АО "Электромагистраль" </t>
  </si>
  <si>
    <t xml:space="preserve">подземный этаж МКД по адресу: г. Новосибирск, ул. Танковая, д.30, корп.1 (М/М 1-41). Площадь  18,8 кв.м. Кадастровй номер 54:35:042430:759. Правоустанавливающие документы: Договор участия в долевом строительстве №СОЗ2-9-А от 23.12.2015. Дата регистрации: 10.10.2016. Номер регистрации: 54-54/001-54/001/247/2016-913/1; Акт приема-передачи по Догвору участия в долевом строительстве №СОЗ2-9-А от 23.12.2015 г. от 14.11.2016 г.; Соглашение о перемене лица в обязательстве по Договору участия в долевом строительстве №СОЗ2-9-А от 23.12.2015 г. №1 от 20.10.2016 г.; Разрешение на ввод объекта в эксплуатацию №54-Ru 54303000-397-2015 от 25.12.2015. </t>
  </si>
  <si>
    <t>Реестр непрофильных активов АО Электромагистраль" по состоянию на 31.12.2024</t>
  </si>
  <si>
    <t>1282,125,</t>
  </si>
  <si>
    <t xml:space="preserve">Проведена оценка рыночной стоимости непрофильного имущества (Отчет от 29.10.2024 №1408/24).  В 2024 году 4 процедуры признаны несостоявшимися по причине отсутсвия участников.  Готовится поручение на проведение очередных торгов </t>
  </si>
  <si>
    <t xml:space="preserve">Проведение открытого аукциона по продаже актива 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</t>
  </si>
  <si>
    <t>План мероприятий по отчуждению непрофильных активов АО "Электромагистраль" на 2025 год</t>
  </si>
  <si>
    <t>1 кв. 2025</t>
  </si>
  <si>
    <t>2 кв. 2025</t>
  </si>
  <si>
    <t>3 кв. 2025</t>
  </si>
  <si>
    <t>4 кв. 2025</t>
  </si>
  <si>
    <t>2025 год</t>
  </si>
  <si>
    <t xml:space="preserve">Организация торгов по продаже актива.  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</t>
  </si>
  <si>
    <t>Обращение в суд к управляющей компании с требованием об обязании устранить препятствия в пользовании имущестовм</t>
  </si>
  <si>
    <t xml:space="preserve">Проведение открытого аукциона по продаже актива.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</t>
  </si>
  <si>
    <t xml:space="preserve"> Организация торгов по продаже актива.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 В случае отсутствия покупателя подготовка, организация и проведение процедур по повторной продаже актива. </t>
  </si>
  <si>
    <t xml:space="preserve"> Организация торгов по продаже актива.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 В случае отсутствия покупателя подготовка, организация и проведение процедур по повторной продаже актива.</t>
  </si>
  <si>
    <t>П Организация торгов по продаже актива. Заключение договора купли-продажи, государственная регистрация перехода права собственности и списание с бухгалтерского учета (при наличии покупателя).  В случае отсутствия покупателя подготовка, организация и проведение процедур по повторной продаже актива.</t>
  </si>
  <si>
    <t xml:space="preserve">     Приложение 1                                                                                                                                                                                             к протоколу заседания  Совета директоров                                                                                                                                                                                  АО "Электромагистраль" от 17.02.2025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</si>
</sst>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₽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5"/>
      <name val="Arial Narrow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</cellStyleXfs>
  <cellXfs count="68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12" fillId="0" borderId="0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3"/>
    <cellStyle name="Обычный 4" xfId="1"/>
    <cellStyle name="Финансовый 2" xfId="5"/>
    <cellStyle name="Финансовый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0"/>
  <sheetViews>
    <sheetView tabSelected="1" topLeftCell="F1" zoomScale="84" zoomScaleNormal="84" workbookViewId="0">
      <selection activeCell="Q5" sqref="Q5"/>
    </sheetView>
  </sheetViews>
  <sheetFormatPr defaultColWidth="9.140625" defaultRowHeight="12.75"/>
  <cols>
    <col min="1" max="1" width="6.7109375" style="11" customWidth="1"/>
    <col min="2" max="2" width="12" style="27" customWidth="1"/>
    <col min="3" max="3" width="14.28515625" style="11" customWidth="1"/>
    <col min="4" max="4" width="27.5703125" style="27" customWidth="1"/>
    <col min="5" max="5" width="18.42578125" style="11" customWidth="1"/>
    <col min="6" max="6" width="15.28515625" style="11" customWidth="1"/>
    <col min="7" max="7" width="23.140625" style="11" customWidth="1"/>
    <col min="8" max="8" width="12.140625" style="17" customWidth="1"/>
    <col min="9" max="10" width="20.7109375" style="17" customWidth="1"/>
    <col min="11" max="11" width="14.85546875" style="11" customWidth="1"/>
    <col min="12" max="12" width="26.140625" style="17" customWidth="1"/>
    <col min="13" max="13" width="26.140625" style="11" customWidth="1"/>
    <col min="14" max="14" width="26.28515625" style="11" customWidth="1"/>
    <col min="15" max="15" width="20.7109375" style="11" customWidth="1"/>
    <col min="16" max="16" width="12.7109375" style="13" customWidth="1"/>
    <col min="17" max="17" width="12.5703125" style="13" customWidth="1"/>
    <col min="18" max="16384" width="9.140625" style="13"/>
  </cols>
  <sheetData>
    <row r="2" spans="1:20" ht="15" customHeight="1">
      <c r="J2" s="59" t="s">
        <v>126</v>
      </c>
      <c r="K2" s="59"/>
      <c r="L2" s="59"/>
      <c r="M2" s="59"/>
      <c r="N2" s="59"/>
      <c r="O2" s="59"/>
    </row>
    <row r="3" spans="1:20" ht="14.25" customHeight="1">
      <c r="J3" s="59"/>
      <c r="K3" s="59"/>
      <c r="L3" s="59"/>
      <c r="M3" s="59"/>
      <c r="N3" s="59"/>
      <c r="O3" s="59"/>
    </row>
    <row r="4" spans="1:20" ht="21" customHeight="1">
      <c r="A4" s="8"/>
      <c r="B4" s="12"/>
      <c r="C4" s="8"/>
      <c r="D4" s="32"/>
      <c r="E4" s="8"/>
      <c r="F4" s="8"/>
      <c r="G4" s="8"/>
      <c r="H4" s="21"/>
      <c r="J4" s="59"/>
      <c r="K4" s="59"/>
      <c r="L4" s="59"/>
      <c r="M4" s="59"/>
      <c r="N4" s="59"/>
      <c r="O4" s="59"/>
    </row>
    <row r="5" spans="1:20" ht="33.75" customHeight="1">
      <c r="A5" s="58" t="s">
        <v>110</v>
      </c>
      <c r="B5" s="58"/>
      <c r="C5" s="58"/>
      <c r="D5" s="58"/>
      <c r="E5" s="58"/>
      <c r="F5" s="8"/>
      <c r="G5" s="8"/>
      <c r="H5" s="21"/>
      <c r="I5" s="18"/>
      <c r="J5" s="18"/>
      <c r="K5" s="9"/>
      <c r="L5" s="18"/>
      <c r="M5" s="9"/>
      <c r="N5" s="9"/>
      <c r="O5" s="9"/>
    </row>
    <row r="6" spans="1:20">
      <c r="A6" s="10"/>
      <c r="C6" s="10"/>
      <c r="D6" s="37"/>
      <c r="E6" s="10"/>
      <c r="F6" s="10"/>
      <c r="G6" s="10"/>
      <c r="H6" s="19"/>
      <c r="K6" s="10"/>
      <c r="L6" s="19"/>
    </row>
    <row r="7" spans="1:20" ht="17.25" customHeight="1">
      <c r="A7" s="56" t="s">
        <v>3</v>
      </c>
      <c r="B7" s="57" t="s">
        <v>4</v>
      </c>
      <c r="C7" s="56" t="s">
        <v>0</v>
      </c>
      <c r="D7" s="57" t="s">
        <v>13</v>
      </c>
      <c r="E7" s="56" t="s">
        <v>8</v>
      </c>
      <c r="F7" s="56" t="s">
        <v>14</v>
      </c>
      <c r="G7" s="56" t="s">
        <v>21</v>
      </c>
      <c r="H7" s="55" t="s">
        <v>18</v>
      </c>
      <c r="I7" s="55" t="s">
        <v>22</v>
      </c>
      <c r="J7" s="56"/>
      <c r="K7" s="56" t="s">
        <v>1</v>
      </c>
      <c r="L7" s="55" t="s">
        <v>19</v>
      </c>
      <c r="M7" s="56" t="s">
        <v>20</v>
      </c>
      <c r="N7" s="56" t="s">
        <v>2</v>
      </c>
      <c r="O7" s="56" t="s">
        <v>5</v>
      </c>
    </row>
    <row r="8" spans="1:20" ht="95.25" customHeight="1">
      <c r="A8" s="56"/>
      <c r="B8" s="57"/>
      <c r="C8" s="56"/>
      <c r="D8" s="57"/>
      <c r="E8" s="56"/>
      <c r="F8" s="56"/>
      <c r="G8" s="56"/>
      <c r="H8" s="55"/>
      <c r="I8" s="20" t="s">
        <v>16</v>
      </c>
      <c r="J8" s="20" t="s">
        <v>10</v>
      </c>
      <c r="K8" s="56"/>
      <c r="L8" s="55"/>
      <c r="M8" s="56"/>
      <c r="N8" s="56"/>
      <c r="O8" s="56"/>
      <c r="P8" s="11"/>
    </row>
    <row r="9" spans="1:20" ht="15.75" customHeight="1">
      <c r="A9" s="4">
        <v>1</v>
      </c>
      <c r="B9" s="7">
        <v>2</v>
      </c>
      <c r="C9" s="4">
        <v>3</v>
      </c>
      <c r="D9" s="31">
        <v>4</v>
      </c>
      <c r="E9" s="4">
        <v>5</v>
      </c>
      <c r="F9" s="4">
        <v>6</v>
      </c>
      <c r="G9" s="4">
        <v>7</v>
      </c>
      <c r="H9" s="20">
        <v>8</v>
      </c>
      <c r="I9" s="20">
        <v>9</v>
      </c>
      <c r="J9" s="20">
        <v>10</v>
      </c>
      <c r="K9" s="4">
        <v>11</v>
      </c>
      <c r="L9" s="39">
        <v>12</v>
      </c>
      <c r="M9" s="4">
        <v>13</v>
      </c>
      <c r="N9" s="4">
        <v>14</v>
      </c>
      <c r="O9" s="4">
        <v>15</v>
      </c>
    </row>
    <row r="10" spans="1:20">
      <c r="A10" s="54" t="s">
        <v>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5"/>
    </row>
    <row r="11" spans="1:20" s="14" customFormat="1" ht="140.25">
      <c r="A11" s="5">
        <v>1</v>
      </c>
      <c r="B11" s="7">
        <v>3669</v>
      </c>
      <c r="C11" s="5" t="s">
        <v>25</v>
      </c>
      <c r="D11" s="31" t="s">
        <v>29</v>
      </c>
      <c r="E11" s="5" t="s">
        <v>26</v>
      </c>
      <c r="F11" s="5" t="s">
        <v>27</v>
      </c>
      <c r="G11" s="40">
        <v>6751.9260000000004</v>
      </c>
      <c r="H11" s="16">
        <v>0</v>
      </c>
      <c r="I11" s="42">
        <v>521.745</v>
      </c>
      <c r="J11" s="44">
        <v>652.29399999999998</v>
      </c>
      <c r="K11" s="5" t="s">
        <v>28</v>
      </c>
      <c r="L11" s="45">
        <v>8681.6659999999993</v>
      </c>
      <c r="M11" s="45">
        <v>1891.8399999999992</v>
      </c>
      <c r="N11" s="5" t="s">
        <v>112</v>
      </c>
      <c r="O11" s="30" t="s">
        <v>108</v>
      </c>
      <c r="P11" s="29"/>
      <c r="R11" s="22"/>
      <c r="T11" s="22"/>
    </row>
    <row r="12" spans="1:20" s="14" customFormat="1" ht="127.5">
      <c r="A12" s="5">
        <f t="shared" ref="A12:A77" si="0">A11+1</f>
        <v>2</v>
      </c>
      <c r="B12" s="7">
        <v>3671</v>
      </c>
      <c r="C12" s="5" t="s">
        <v>25</v>
      </c>
      <c r="D12" s="38" t="s">
        <v>30</v>
      </c>
      <c r="E12" s="5" t="s">
        <v>26</v>
      </c>
      <c r="F12" s="5" t="s">
        <v>27</v>
      </c>
      <c r="G12" s="40">
        <v>10233.433000000001</v>
      </c>
      <c r="H12" s="16">
        <v>0</v>
      </c>
      <c r="I12" s="42">
        <v>787.42399999999998</v>
      </c>
      <c r="J12" s="44">
        <v>688.02499999999998</v>
      </c>
      <c r="K12" s="5" t="s">
        <v>28</v>
      </c>
      <c r="L12" s="45">
        <v>10184.165999999999</v>
      </c>
      <c r="M12" s="45">
        <v>-87.167000000001281</v>
      </c>
      <c r="N12" s="46" t="s">
        <v>112</v>
      </c>
      <c r="O12" s="30" t="s">
        <v>108</v>
      </c>
      <c r="P12" s="29"/>
      <c r="R12" s="22"/>
      <c r="T12" s="22"/>
    </row>
    <row r="13" spans="1:20" s="14" customFormat="1" ht="231" customHeight="1">
      <c r="A13" s="5">
        <f t="shared" si="0"/>
        <v>3</v>
      </c>
      <c r="B13" s="7">
        <v>3672</v>
      </c>
      <c r="C13" s="5" t="s">
        <v>31</v>
      </c>
      <c r="D13" s="31" t="s">
        <v>32</v>
      </c>
      <c r="E13" s="5" t="s">
        <v>26</v>
      </c>
      <c r="F13" s="5" t="s">
        <v>27</v>
      </c>
      <c r="G13" s="40">
        <v>23325.988000000001</v>
      </c>
      <c r="H13" s="16">
        <v>0</v>
      </c>
      <c r="I13" s="41">
        <v>1793.424</v>
      </c>
      <c r="J13" s="43">
        <v>0</v>
      </c>
      <c r="K13" s="5" t="s">
        <v>28</v>
      </c>
      <c r="L13" s="45">
        <v>18520.832999999999</v>
      </c>
      <c r="M13" s="45">
        <v>-4843.0550000000003</v>
      </c>
      <c r="N13" s="46" t="s">
        <v>112</v>
      </c>
      <c r="O13" s="30" t="s">
        <v>108</v>
      </c>
      <c r="P13" s="29"/>
      <c r="R13" s="22"/>
      <c r="T13" s="22"/>
    </row>
    <row r="14" spans="1:20" s="14" customFormat="1" ht="176.25" customHeight="1">
      <c r="A14" s="5">
        <f t="shared" si="0"/>
        <v>4</v>
      </c>
      <c r="B14" s="7">
        <v>3673</v>
      </c>
      <c r="C14" s="5" t="s">
        <v>33</v>
      </c>
      <c r="D14" s="31" t="s">
        <v>34</v>
      </c>
      <c r="E14" s="5" t="s">
        <v>35</v>
      </c>
      <c r="F14" s="5" t="s">
        <v>27</v>
      </c>
      <c r="G14" s="40">
        <v>1259.5830000000001</v>
      </c>
      <c r="H14" s="16">
        <v>0</v>
      </c>
      <c r="I14" s="41">
        <v>96.266999999999996</v>
      </c>
      <c r="J14" s="43">
        <v>25.116</v>
      </c>
      <c r="K14" s="5" t="s">
        <v>28</v>
      </c>
      <c r="L14" s="45">
        <v>1419.16</v>
      </c>
      <c r="M14" s="45">
        <v>148.07000000000016</v>
      </c>
      <c r="N14" s="46" t="s">
        <v>112</v>
      </c>
      <c r="O14" s="30" t="s">
        <v>108</v>
      </c>
      <c r="P14" s="29"/>
      <c r="R14" s="22"/>
      <c r="T14" s="22"/>
    </row>
    <row r="15" spans="1:20" s="14" customFormat="1" ht="176.25" customHeight="1">
      <c r="A15" s="5">
        <f t="shared" si="0"/>
        <v>5</v>
      </c>
      <c r="B15" s="28">
        <v>3674</v>
      </c>
      <c r="C15" s="5" t="s">
        <v>37</v>
      </c>
      <c r="D15" s="31" t="s">
        <v>38</v>
      </c>
      <c r="E15" s="5" t="s">
        <v>35</v>
      </c>
      <c r="F15" s="5" t="s">
        <v>27</v>
      </c>
      <c r="G15" s="40">
        <v>314.26499999999999</v>
      </c>
      <c r="H15" s="16">
        <v>0</v>
      </c>
      <c r="I15" s="41">
        <v>34.398000000000003</v>
      </c>
      <c r="J15" s="43">
        <v>43.651000000000003</v>
      </c>
      <c r="K15" s="5" t="s">
        <v>28</v>
      </c>
      <c r="L15" s="45">
        <v>638.33000000000004</v>
      </c>
      <c r="M15" s="45">
        <v>324.24099999999999</v>
      </c>
      <c r="N15" s="46" t="s">
        <v>112</v>
      </c>
      <c r="O15" s="30" t="s">
        <v>108</v>
      </c>
      <c r="P15" s="29"/>
      <c r="R15" s="22"/>
      <c r="T15" s="22"/>
    </row>
    <row r="16" spans="1:20" s="14" customFormat="1" ht="369.75">
      <c r="A16" s="5">
        <f t="shared" si="0"/>
        <v>6</v>
      </c>
      <c r="B16" s="7">
        <v>3675</v>
      </c>
      <c r="C16" s="5" t="s">
        <v>39</v>
      </c>
      <c r="D16" s="31" t="s">
        <v>36</v>
      </c>
      <c r="E16" s="5" t="s">
        <v>35</v>
      </c>
      <c r="F16" s="5" t="s">
        <v>27</v>
      </c>
      <c r="G16" s="40">
        <v>1264.932</v>
      </c>
      <c r="H16" s="16">
        <v>0</v>
      </c>
      <c r="I16" s="41">
        <v>96.626999999999995</v>
      </c>
      <c r="J16" s="43">
        <v>50</v>
      </c>
      <c r="K16" s="5" t="s">
        <v>28</v>
      </c>
      <c r="L16" s="45">
        <v>1419.16</v>
      </c>
      <c r="M16" s="45">
        <v>145.20700000000011</v>
      </c>
      <c r="N16" s="46" t="s">
        <v>112</v>
      </c>
      <c r="O16" s="30" t="s">
        <v>108</v>
      </c>
      <c r="P16" s="29"/>
      <c r="R16" s="22"/>
      <c r="T16" s="22"/>
    </row>
    <row r="17" spans="1:20" s="14" customFormat="1" ht="357">
      <c r="A17" s="5">
        <f t="shared" si="0"/>
        <v>7</v>
      </c>
      <c r="B17" s="7">
        <v>3677</v>
      </c>
      <c r="C17" s="5" t="s">
        <v>39</v>
      </c>
      <c r="D17" s="31" t="s">
        <v>40</v>
      </c>
      <c r="E17" s="5" t="s">
        <v>35</v>
      </c>
      <c r="F17" s="5" t="s">
        <v>27</v>
      </c>
      <c r="G17" s="40">
        <v>1260.1559999999999</v>
      </c>
      <c r="H17" s="16">
        <v>0</v>
      </c>
      <c r="I17" s="41">
        <v>96.298000000000002</v>
      </c>
      <c r="J17" s="43">
        <v>28.177</v>
      </c>
      <c r="K17" s="5" t="s">
        <v>28</v>
      </c>
      <c r="L17" s="45">
        <v>1419.16</v>
      </c>
      <c r="M17" s="45">
        <v>149.98400000000015</v>
      </c>
      <c r="N17" s="46" t="s">
        <v>112</v>
      </c>
      <c r="O17" s="30" t="s">
        <v>108</v>
      </c>
      <c r="P17" s="29"/>
      <c r="R17" s="22"/>
      <c r="T17" s="22"/>
    </row>
    <row r="18" spans="1:20" s="14" customFormat="1" ht="369.75">
      <c r="A18" s="5">
        <f t="shared" si="0"/>
        <v>8</v>
      </c>
      <c r="B18" s="28">
        <v>3678</v>
      </c>
      <c r="C18" s="5" t="s">
        <v>39</v>
      </c>
      <c r="D18" s="31" t="s">
        <v>41</v>
      </c>
      <c r="E18" s="5" t="s">
        <v>35</v>
      </c>
      <c r="F18" s="5" t="s">
        <v>27</v>
      </c>
      <c r="G18" s="40">
        <v>1259.5830000000001</v>
      </c>
      <c r="H18" s="16">
        <v>0</v>
      </c>
      <c r="I18" s="41">
        <v>96.257999999999996</v>
      </c>
      <c r="J18" s="43">
        <v>49.537999999999997</v>
      </c>
      <c r="K18" s="5" t="s">
        <v>28</v>
      </c>
      <c r="L18" s="45">
        <v>1419.16</v>
      </c>
      <c r="M18" s="45">
        <v>150.55600000000004</v>
      </c>
      <c r="N18" s="46" t="s">
        <v>112</v>
      </c>
      <c r="O18" s="30" t="s">
        <v>108</v>
      </c>
      <c r="P18" s="29"/>
      <c r="R18" s="22"/>
      <c r="T18" s="22"/>
    </row>
    <row r="19" spans="1:20" s="14" customFormat="1" ht="369.75">
      <c r="A19" s="5">
        <f t="shared" si="0"/>
        <v>9</v>
      </c>
      <c r="B19" s="7">
        <v>3679</v>
      </c>
      <c r="C19" s="5" t="s">
        <v>39</v>
      </c>
      <c r="D19" s="31" t="s">
        <v>42</v>
      </c>
      <c r="E19" s="5" t="s">
        <v>35</v>
      </c>
      <c r="F19" s="5" t="s">
        <v>27</v>
      </c>
      <c r="G19" s="40">
        <v>1259.5830000000001</v>
      </c>
      <c r="H19" s="16">
        <v>0</v>
      </c>
      <c r="I19" s="41">
        <v>96.222999999999999</v>
      </c>
      <c r="J19" s="43">
        <v>50</v>
      </c>
      <c r="K19" s="5" t="s">
        <v>28</v>
      </c>
      <c r="L19" s="45">
        <v>1419.16</v>
      </c>
      <c r="M19" s="45">
        <v>150.55000000000018</v>
      </c>
      <c r="N19" s="46" t="s">
        <v>112</v>
      </c>
      <c r="O19" s="30" t="s">
        <v>108</v>
      </c>
      <c r="P19" s="29"/>
      <c r="R19" s="22"/>
      <c r="T19" s="22"/>
    </row>
    <row r="20" spans="1:20" s="14" customFormat="1" ht="369.75">
      <c r="A20" s="5">
        <f t="shared" si="0"/>
        <v>10</v>
      </c>
      <c r="B20" s="7">
        <v>3680</v>
      </c>
      <c r="C20" s="5" t="s">
        <v>39</v>
      </c>
      <c r="D20" s="31" t="s">
        <v>43</v>
      </c>
      <c r="E20" s="5" t="s">
        <v>35</v>
      </c>
      <c r="F20" s="5" t="s">
        <v>27</v>
      </c>
      <c r="G20" s="40">
        <v>1194.2090000000001</v>
      </c>
      <c r="H20" s="16">
        <v>0</v>
      </c>
      <c r="I20" s="41">
        <v>91.757000000000005</v>
      </c>
      <c r="J20" s="43">
        <v>61.665999999999997</v>
      </c>
      <c r="K20" s="5" t="s">
        <v>28</v>
      </c>
      <c r="L20" s="45">
        <v>1419.16</v>
      </c>
      <c r="M20" s="45">
        <v>215.92399999999998</v>
      </c>
      <c r="N20" s="46" t="s">
        <v>112</v>
      </c>
      <c r="O20" s="30" t="s">
        <v>108</v>
      </c>
      <c r="P20" s="29"/>
      <c r="R20" s="22"/>
      <c r="T20" s="22"/>
    </row>
    <row r="21" spans="1:20" s="14" customFormat="1" ht="369.75">
      <c r="A21" s="5">
        <f t="shared" si="0"/>
        <v>11</v>
      </c>
      <c r="B21" s="7">
        <v>3681</v>
      </c>
      <c r="C21" s="5" t="s">
        <v>39</v>
      </c>
      <c r="D21" s="31" t="s">
        <v>44</v>
      </c>
      <c r="E21" s="5" t="s">
        <v>35</v>
      </c>
      <c r="F21" s="5" t="s">
        <v>27</v>
      </c>
      <c r="G21" s="40">
        <v>1271.1089999999999</v>
      </c>
      <c r="H21" s="16">
        <v>0</v>
      </c>
      <c r="I21" s="41">
        <v>97.052000000000007</v>
      </c>
      <c r="J21" s="43">
        <v>50</v>
      </c>
      <c r="K21" s="5" t="s">
        <v>28</v>
      </c>
      <c r="L21" s="45">
        <v>985</v>
      </c>
      <c r="M21" s="45">
        <v>-295.00299999999993</v>
      </c>
      <c r="N21" s="46" t="s">
        <v>112</v>
      </c>
      <c r="O21" s="30" t="s">
        <v>108</v>
      </c>
      <c r="P21" s="29"/>
      <c r="R21" s="22"/>
      <c r="T21" s="22"/>
    </row>
    <row r="22" spans="1:20" s="14" customFormat="1" ht="369.75">
      <c r="A22" s="5">
        <f t="shared" si="0"/>
        <v>12</v>
      </c>
      <c r="B22" s="7">
        <v>3682</v>
      </c>
      <c r="C22" s="5" t="s">
        <v>39</v>
      </c>
      <c r="D22" s="31" t="s">
        <v>45</v>
      </c>
      <c r="E22" s="5" t="s">
        <v>35</v>
      </c>
      <c r="F22" s="5" t="s">
        <v>27</v>
      </c>
      <c r="G22" s="40">
        <v>1279.8330000000001</v>
      </c>
      <c r="H22" s="16">
        <v>0</v>
      </c>
      <c r="I22" s="41">
        <v>97.652000000000001</v>
      </c>
      <c r="J22" s="43">
        <v>34.027000000000001</v>
      </c>
      <c r="K22" s="5" t="s">
        <v>28</v>
      </c>
      <c r="L22" s="45">
        <v>985</v>
      </c>
      <c r="M22" s="45">
        <v>-303.72700000000009</v>
      </c>
      <c r="N22" s="46" t="s">
        <v>112</v>
      </c>
      <c r="O22" s="30" t="s">
        <v>108</v>
      </c>
      <c r="P22" s="29"/>
      <c r="R22" s="22"/>
      <c r="T22" s="22"/>
    </row>
    <row r="23" spans="1:20" s="14" customFormat="1" ht="369.75">
      <c r="A23" s="5">
        <f t="shared" si="0"/>
        <v>13</v>
      </c>
      <c r="B23" s="7">
        <v>3683</v>
      </c>
      <c r="C23" s="5" t="s">
        <v>39</v>
      </c>
      <c r="D23" s="31" t="s">
        <v>46</v>
      </c>
      <c r="E23" s="5" t="s">
        <v>35</v>
      </c>
      <c r="F23" s="5" t="s">
        <v>27</v>
      </c>
      <c r="G23" s="40">
        <v>1284.991</v>
      </c>
      <c r="H23" s="16">
        <v>0</v>
      </c>
      <c r="I23" s="41">
        <v>98.004000000000005</v>
      </c>
      <c r="J23" s="43">
        <v>50</v>
      </c>
      <c r="K23" s="5" t="s">
        <v>28</v>
      </c>
      <c r="L23" s="45">
        <v>985</v>
      </c>
      <c r="M23" s="45">
        <v>-308.88499999999999</v>
      </c>
      <c r="N23" s="46" t="s">
        <v>112</v>
      </c>
      <c r="O23" s="30" t="s">
        <v>108</v>
      </c>
      <c r="P23" s="29"/>
      <c r="R23" s="22"/>
      <c r="T23" s="22"/>
    </row>
    <row r="24" spans="1:20" s="14" customFormat="1" ht="369.75">
      <c r="A24" s="5">
        <f t="shared" si="0"/>
        <v>14</v>
      </c>
      <c r="B24" s="28">
        <v>3684</v>
      </c>
      <c r="C24" s="5" t="s">
        <v>39</v>
      </c>
      <c r="D24" s="31" t="s">
        <v>47</v>
      </c>
      <c r="E24" s="5" t="s">
        <v>35</v>
      </c>
      <c r="F24" s="5" t="s">
        <v>27</v>
      </c>
      <c r="G24" s="40">
        <v>1278.623</v>
      </c>
      <c r="H24" s="16">
        <v>0</v>
      </c>
      <c r="I24" s="41">
        <v>97.569000000000003</v>
      </c>
      <c r="J24" s="43">
        <v>50</v>
      </c>
      <c r="K24" s="5" t="s">
        <v>28</v>
      </c>
      <c r="L24" s="45">
        <v>985</v>
      </c>
      <c r="M24" s="45">
        <v>-302.51700000000005</v>
      </c>
      <c r="N24" s="46" t="s">
        <v>112</v>
      </c>
      <c r="O24" s="30" t="s">
        <v>108</v>
      </c>
      <c r="P24" s="29"/>
      <c r="R24" s="22"/>
      <c r="T24" s="22"/>
    </row>
    <row r="25" spans="1:20" s="14" customFormat="1" ht="369.75">
      <c r="A25" s="5">
        <f t="shared" si="0"/>
        <v>15</v>
      </c>
      <c r="B25" s="28">
        <v>3685</v>
      </c>
      <c r="C25" s="5" t="s">
        <v>39</v>
      </c>
      <c r="D25" s="31" t="s">
        <v>48</v>
      </c>
      <c r="E25" s="5" t="s">
        <v>35</v>
      </c>
      <c r="F25" s="5" t="s">
        <v>27</v>
      </c>
      <c r="G25" s="40">
        <v>1207.365</v>
      </c>
      <c r="H25" s="16">
        <v>0</v>
      </c>
      <c r="I25" s="41">
        <v>92.662999999999997</v>
      </c>
      <c r="J25" s="43">
        <v>74</v>
      </c>
      <c r="K25" s="5" t="s">
        <v>28</v>
      </c>
      <c r="L25" s="45">
        <v>985</v>
      </c>
      <c r="M25" s="45">
        <v>-231.26</v>
      </c>
      <c r="N25" s="46" t="s">
        <v>112</v>
      </c>
      <c r="O25" s="30" t="s">
        <v>108</v>
      </c>
      <c r="P25" s="29"/>
      <c r="R25" s="22"/>
      <c r="T25" s="22"/>
    </row>
    <row r="26" spans="1:20" s="14" customFormat="1" ht="369.75">
      <c r="A26" s="5">
        <f t="shared" si="0"/>
        <v>16</v>
      </c>
      <c r="B26" s="28">
        <v>3686</v>
      </c>
      <c r="C26" s="5" t="s">
        <v>39</v>
      </c>
      <c r="D26" s="31" t="s">
        <v>49</v>
      </c>
      <c r="E26" s="5" t="s">
        <v>35</v>
      </c>
      <c r="F26" s="5" t="s">
        <v>27</v>
      </c>
      <c r="G26" s="40">
        <v>1312.373</v>
      </c>
      <c r="H26" s="16">
        <v>0</v>
      </c>
      <c r="I26" s="41">
        <v>99.893000000000001</v>
      </c>
      <c r="J26" s="43">
        <v>34.165999999999997</v>
      </c>
      <c r="K26" s="5" t="s">
        <v>28</v>
      </c>
      <c r="L26" s="45">
        <v>985</v>
      </c>
      <c r="M26" s="45">
        <v>-336.26099999999997</v>
      </c>
      <c r="N26" s="46" t="s">
        <v>112</v>
      </c>
      <c r="O26" s="30" t="s">
        <v>108</v>
      </c>
      <c r="P26" s="29"/>
      <c r="R26" s="22"/>
      <c r="T26" s="22"/>
    </row>
    <row r="27" spans="1:20" s="14" customFormat="1" ht="369.75">
      <c r="A27" s="5">
        <f t="shared" si="0"/>
        <v>17</v>
      </c>
      <c r="B27" s="28">
        <v>3687</v>
      </c>
      <c r="C27" s="5" t="s">
        <v>39</v>
      </c>
      <c r="D27" s="31" t="s">
        <v>50</v>
      </c>
      <c r="E27" s="5" t="s">
        <v>35</v>
      </c>
      <c r="F27" s="5" t="s">
        <v>27</v>
      </c>
      <c r="G27" s="40">
        <v>1224.049</v>
      </c>
      <c r="H27" s="16">
        <v>0</v>
      </c>
      <c r="I27" s="41">
        <v>93.727999999999994</v>
      </c>
      <c r="J27" s="43">
        <v>74</v>
      </c>
      <c r="K27" s="5" t="s">
        <v>28</v>
      </c>
      <c r="L27" s="45">
        <v>1419.16</v>
      </c>
      <c r="M27" s="45">
        <v>186.09000000000015</v>
      </c>
      <c r="N27" s="46" t="s">
        <v>112</v>
      </c>
      <c r="O27" s="30" t="s">
        <v>108</v>
      </c>
      <c r="P27" s="29"/>
      <c r="R27" s="22"/>
      <c r="T27" s="22"/>
    </row>
    <row r="28" spans="1:20" s="14" customFormat="1" ht="369.75">
      <c r="A28" s="5">
        <f t="shared" si="0"/>
        <v>18</v>
      </c>
      <c r="B28" s="28">
        <v>3688</v>
      </c>
      <c r="C28" s="5" t="s">
        <v>39</v>
      </c>
      <c r="D28" s="31" t="s">
        <v>51</v>
      </c>
      <c r="E28" s="5" t="s">
        <v>35</v>
      </c>
      <c r="F28" s="5" t="s">
        <v>27</v>
      </c>
      <c r="G28" s="40">
        <v>1217.172</v>
      </c>
      <c r="H28" s="16">
        <v>0</v>
      </c>
      <c r="I28" s="41">
        <v>93.337999999999994</v>
      </c>
      <c r="J28" s="43">
        <v>39.261000000000003</v>
      </c>
      <c r="K28" s="5" t="s">
        <v>28</v>
      </c>
      <c r="L28" s="45">
        <v>1419.16</v>
      </c>
      <c r="M28" s="45">
        <v>192.9670000000001</v>
      </c>
      <c r="N28" s="46" t="s">
        <v>112</v>
      </c>
      <c r="O28" s="30" t="s">
        <v>108</v>
      </c>
      <c r="P28" s="29"/>
      <c r="R28" s="22"/>
      <c r="T28" s="22"/>
    </row>
    <row r="29" spans="1:20" s="14" customFormat="1" ht="369.75">
      <c r="A29" s="5">
        <f t="shared" si="0"/>
        <v>19</v>
      </c>
      <c r="B29" s="28">
        <v>3689</v>
      </c>
      <c r="C29" s="5" t="s">
        <v>39</v>
      </c>
      <c r="D29" s="31" t="s">
        <v>52</v>
      </c>
      <c r="E29" s="5" t="s">
        <v>35</v>
      </c>
      <c r="F29" s="5" t="s">
        <v>27</v>
      </c>
      <c r="G29" s="40">
        <v>1282.252</v>
      </c>
      <c r="H29" s="16">
        <v>0</v>
      </c>
      <c r="I29" s="41">
        <v>97.819000000000003</v>
      </c>
      <c r="J29" s="43">
        <v>50</v>
      </c>
      <c r="K29" s="5" t="s">
        <v>28</v>
      </c>
      <c r="L29" s="45">
        <v>985</v>
      </c>
      <c r="M29" s="45">
        <v>-306.11899999999991</v>
      </c>
      <c r="N29" s="46" t="s">
        <v>112</v>
      </c>
      <c r="O29" s="30" t="s">
        <v>108</v>
      </c>
      <c r="P29" s="29"/>
      <c r="R29" s="22"/>
      <c r="T29" s="22"/>
    </row>
    <row r="30" spans="1:20" s="14" customFormat="1" ht="369.75">
      <c r="A30" s="5">
        <f t="shared" si="0"/>
        <v>20</v>
      </c>
      <c r="B30" s="28">
        <v>3690</v>
      </c>
      <c r="C30" s="5" t="s">
        <v>39</v>
      </c>
      <c r="D30" s="31" t="s">
        <v>53</v>
      </c>
      <c r="E30" s="5" t="s">
        <v>35</v>
      </c>
      <c r="F30" s="5" t="s">
        <v>27</v>
      </c>
      <c r="G30" s="40" t="s">
        <v>111</v>
      </c>
      <c r="H30" s="16">
        <v>0</v>
      </c>
      <c r="I30" s="41">
        <v>97.811000000000007</v>
      </c>
      <c r="J30" s="43">
        <v>50</v>
      </c>
      <c r="K30" s="5" t="s">
        <v>28</v>
      </c>
      <c r="L30" s="45">
        <v>985</v>
      </c>
      <c r="M30" s="45">
        <v>-306.01299999999992</v>
      </c>
      <c r="N30" s="46" t="s">
        <v>112</v>
      </c>
      <c r="O30" s="30" t="s">
        <v>108</v>
      </c>
      <c r="P30" s="29"/>
      <c r="R30" s="22"/>
      <c r="T30" s="22"/>
    </row>
    <row r="31" spans="1:20" s="14" customFormat="1" ht="369.75">
      <c r="A31" s="5">
        <f t="shared" si="0"/>
        <v>21</v>
      </c>
      <c r="B31" s="28">
        <v>3691</v>
      </c>
      <c r="C31" s="5" t="s">
        <v>39</v>
      </c>
      <c r="D31" s="31" t="s">
        <v>54</v>
      </c>
      <c r="E31" s="5" t="s">
        <v>35</v>
      </c>
      <c r="F31" s="5" t="s">
        <v>27</v>
      </c>
      <c r="G31" s="40">
        <v>1252.5139999999999</v>
      </c>
      <c r="H31" s="16">
        <v>0</v>
      </c>
      <c r="I31" s="41">
        <v>95.772000000000006</v>
      </c>
      <c r="J31" s="43">
        <v>48.421999999999997</v>
      </c>
      <c r="K31" s="5" t="s">
        <v>28</v>
      </c>
      <c r="L31" s="45">
        <v>985</v>
      </c>
      <c r="M31" s="45">
        <v>-276.40200000000004</v>
      </c>
      <c r="N31" s="46" t="s">
        <v>112</v>
      </c>
      <c r="O31" s="30" t="s">
        <v>108</v>
      </c>
      <c r="P31" s="29"/>
      <c r="R31" s="22"/>
      <c r="T31" s="22"/>
    </row>
    <row r="32" spans="1:20" s="14" customFormat="1" ht="369.75">
      <c r="A32" s="5">
        <f t="shared" si="0"/>
        <v>22</v>
      </c>
      <c r="B32" s="28">
        <v>3692</v>
      </c>
      <c r="C32" s="5" t="s">
        <v>39</v>
      </c>
      <c r="D32" s="31" t="s">
        <v>55</v>
      </c>
      <c r="E32" s="5" t="s">
        <v>35</v>
      </c>
      <c r="F32" s="5" t="s">
        <v>27</v>
      </c>
      <c r="G32" s="40">
        <v>1282.316</v>
      </c>
      <c r="H32" s="16">
        <v>0</v>
      </c>
      <c r="I32" s="41">
        <v>97.778000000000006</v>
      </c>
      <c r="J32" s="43">
        <v>50</v>
      </c>
      <c r="K32" s="5" t="s">
        <v>28</v>
      </c>
      <c r="L32" s="45">
        <v>985</v>
      </c>
      <c r="M32" s="45">
        <v>-306.20499999999993</v>
      </c>
      <c r="N32" s="46" t="s">
        <v>112</v>
      </c>
      <c r="O32" s="30" t="s">
        <v>108</v>
      </c>
      <c r="P32" s="29"/>
      <c r="R32" s="22"/>
      <c r="T32" s="22"/>
    </row>
    <row r="33" spans="1:20" s="14" customFormat="1" ht="369.75">
      <c r="A33" s="5">
        <f t="shared" si="0"/>
        <v>23</v>
      </c>
      <c r="B33" s="28">
        <v>3693</v>
      </c>
      <c r="C33" s="5" t="s">
        <v>39</v>
      </c>
      <c r="D33" s="31" t="s">
        <v>56</v>
      </c>
      <c r="E33" s="5" t="s">
        <v>35</v>
      </c>
      <c r="F33" s="5" t="s">
        <v>27</v>
      </c>
      <c r="G33" s="40">
        <v>1281.489</v>
      </c>
      <c r="H33" s="16">
        <v>0</v>
      </c>
      <c r="I33" s="41">
        <v>97.766999999999996</v>
      </c>
      <c r="J33" s="43">
        <v>50</v>
      </c>
      <c r="K33" s="5" t="s">
        <v>28</v>
      </c>
      <c r="L33" s="45">
        <v>985</v>
      </c>
      <c r="M33" s="45">
        <v>-305.37699999999995</v>
      </c>
      <c r="N33" s="46" t="s">
        <v>112</v>
      </c>
      <c r="O33" s="30" t="s">
        <v>108</v>
      </c>
      <c r="P33" s="29"/>
      <c r="R33" s="22"/>
      <c r="T33" s="22"/>
    </row>
    <row r="34" spans="1:20" s="14" customFormat="1" ht="369.75">
      <c r="A34" s="5">
        <f t="shared" si="0"/>
        <v>24</v>
      </c>
      <c r="B34" s="28">
        <v>3694</v>
      </c>
      <c r="C34" s="5" t="s">
        <v>39</v>
      </c>
      <c r="D34" s="31" t="s">
        <v>57</v>
      </c>
      <c r="E34" s="5" t="s">
        <v>35</v>
      </c>
      <c r="F34" s="5" t="s">
        <v>27</v>
      </c>
      <c r="G34" s="40">
        <v>1218.9549999999999</v>
      </c>
      <c r="H34" s="16">
        <v>0</v>
      </c>
      <c r="I34" s="41">
        <v>93.460999999999999</v>
      </c>
      <c r="J34" s="43">
        <v>74</v>
      </c>
      <c r="K34" s="5" t="s">
        <v>28</v>
      </c>
      <c r="L34" s="45">
        <v>1419.16</v>
      </c>
      <c r="M34" s="45">
        <v>191.18399999999997</v>
      </c>
      <c r="N34" s="46" t="s">
        <v>112</v>
      </c>
      <c r="O34" s="30" t="s">
        <v>108</v>
      </c>
      <c r="P34" s="29"/>
      <c r="R34" s="22"/>
      <c r="T34" s="22"/>
    </row>
    <row r="35" spans="1:20" s="14" customFormat="1" ht="369.75">
      <c r="A35" s="5">
        <f t="shared" si="0"/>
        <v>25</v>
      </c>
      <c r="B35" s="28">
        <v>3695</v>
      </c>
      <c r="C35" s="5" t="s">
        <v>39</v>
      </c>
      <c r="D35" s="31" t="s">
        <v>58</v>
      </c>
      <c r="E35" s="5" t="s">
        <v>35</v>
      </c>
      <c r="F35" s="5" t="s">
        <v>27</v>
      </c>
      <c r="G35" s="40">
        <v>1313.646</v>
      </c>
      <c r="H35" s="16">
        <v>0</v>
      </c>
      <c r="I35" s="41">
        <v>99.980999999999995</v>
      </c>
      <c r="J35" s="43">
        <v>31.047999999999998</v>
      </c>
      <c r="K35" s="5" t="s">
        <v>28</v>
      </c>
      <c r="L35" s="45">
        <v>985</v>
      </c>
      <c r="M35" s="45">
        <v>-337.53500000000008</v>
      </c>
      <c r="N35" s="46" t="s">
        <v>112</v>
      </c>
      <c r="O35" s="30" t="s">
        <v>108</v>
      </c>
      <c r="P35" s="29"/>
      <c r="R35" s="22"/>
      <c r="T35" s="22"/>
    </row>
    <row r="36" spans="1:20" s="14" customFormat="1" ht="369.75">
      <c r="A36" s="5">
        <f t="shared" si="0"/>
        <v>26</v>
      </c>
      <c r="B36" s="28">
        <v>3696</v>
      </c>
      <c r="C36" s="5" t="s">
        <v>39</v>
      </c>
      <c r="D36" s="31" t="s">
        <v>59</v>
      </c>
      <c r="E36" s="5" t="s">
        <v>35</v>
      </c>
      <c r="F36" s="5" t="s">
        <v>27</v>
      </c>
      <c r="G36" s="40">
        <v>1309.6990000000001</v>
      </c>
      <c r="H36" s="16">
        <v>0</v>
      </c>
      <c r="I36" s="41">
        <v>99.709000000000003</v>
      </c>
      <c r="J36" s="43">
        <v>27.535</v>
      </c>
      <c r="K36" s="5" t="s">
        <v>28</v>
      </c>
      <c r="L36" s="45">
        <v>985</v>
      </c>
      <c r="M36" s="45">
        <v>-333.58699999999999</v>
      </c>
      <c r="N36" s="46" t="s">
        <v>112</v>
      </c>
      <c r="O36" s="30" t="s">
        <v>108</v>
      </c>
      <c r="P36" s="29"/>
      <c r="R36" s="22"/>
      <c r="T36" s="22"/>
    </row>
    <row r="37" spans="1:20" s="14" customFormat="1" ht="369.75">
      <c r="A37" s="5">
        <f t="shared" si="0"/>
        <v>27</v>
      </c>
      <c r="B37" s="28">
        <v>3697</v>
      </c>
      <c r="C37" s="5" t="s">
        <v>39</v>
      </c>
      <c r="D37" s="31" t="s">
        <v>60</v>
      </c>
      <c r="E37" s="5" t="s">
        <v>35</v>
      </c>
      <c r="F37" s="5" t="s">
        <v>27</v>
      </c>
      <c r="G37" s="40">
        <v>1266.0139999999999</v>
      </c>
      <c r="H37" s="16">
        <v>0</v>
      </c>
      <c r="I37" s="41">
        <v>96.700999999999993</v>
      </c>
      <c r="J37" s="43">
        <v>44.027000000000001</v>
      </c>
      <c r="K37" s="5" t="s">
        <v>28</v>
      </c>
      <c r="L37" s="45">
        <v>985</v>
      </c>
      <c r="M37" s="45">
        <v>-289.90200000000004</v>
      </c>
      <c r="N37" s="46" t="s">
        <v>112</v>
      </c>
      <c r="O37" s="30" t="s">
        <v>108</v>
      </c>
      <c r="P37" s="29"/>
      <c r="R37" s="22"/>
      <c r="T37" s="22"/>
    </row>
    <row r="38" spans="1:20" s="14" customFormat="1" ht="369.75">
      <c r="A38" s="5">
        <f t="shared" si="0"/>
        <v>28</v>
      </c>
      <c r="B38" s="28">
        <v>3698</v>
      </c>
      <c r="C38" s="5" t="s">
        <v>39</v>
      </c>
      <c r="D38" s="31" t="s">
        <v>61</v>
      </c>
      <c r="E38" s="5" t="s">
        <v>35</v>
      </c>
      <c r="F38" s="5" t="s">
        <v>27</v>
      </c>
      <c r="G38" s="40">
        <v>1276.203</v>
      </c>
      <c r="H38" s="16">
        <v>0</v>
      </c>
      <c r="I38" s="41">
        <v>97.403000000000006</v>
      </c>
      <c r="J38" s="43">
        <v>50</v>
      </c>
      <c r="K38" s="5" t="s">
        <v>28</v>
      </c>
      <c r="L38" s="45">
        <v>985</v>
      </c>
      <c r="M38" s="45">
        <v>-300.09099999999989</v>
      </c>
      <c r="N38" s="46" t="s">
        <v>112</v>
      </c>
      <c r="O38" s="30" t="s">
        <v>108</v>
      </c>
      <c r="P38" s="29"/>
      <c r="R38" s="22"/>
      <c r="T38" s="22"/>
    </row>
    <row r="39" spans="1:20" s="14" customFormat="1" ht="369.75">
      <c r="A39" s="5">
        <f t="shared" si="0"/>
        <v>29</v>
      </c>
      <c r="B39" s="28">
        <v>3699</v>
      </c>
      <c r="C39" s="5" t="s">
        <v>39</v>
      </c>
      <c r="D39" s="31" t="s">
        <v>62</v>
      </c>
      <c r="E39" s="5" t="s">
        <v>35</v>
      </c>
      <c r="F39" s="5" t="s">
        <v>27</v>
      </c>
      <c r="G39" s="40">
        <v>1276.203</v>
      </c>
      <c r="H39" s="16">
        <v>0</v>
      </c>
      <c r="I39" s="41">
        <v>97.403000000000006</v>
      </c>
      <c r="J39" s="43">
        <v>50</v>
      </c>
      <c r="K39" s="5" t="s">
        <v>28</v>
      </c>
      <c r="L39" s="45">
        <v>985</v>
      </c>
      <c r="M39" s="45">
        <v>-300.09099999999989</v>
      </c>
      <c r="N39" s="46" t="s">
        <v>112</v>
      </c>
      <c r="O39" s="30" t="s">
        <v>108</v>
      </c>
      <c r="P39" s="29"/>
      <c r="R39" s="22"/>
      <c r="T39" s="22"/>
    </row>
    <row r="40" spans="1:20" s="14" customFormat="1" ht="369.75">
      <c r="A40" s="5">
        <f t="shared" si="0"/>
        <v>30</v>
      </c>
      <c r="B40" s="28">
        <v>3700</v>
      </c>
      <c r="C40" s="5" t="s">
        <v>39</v>
      </c>
      <c r="D40" s="31" t="s">
        <v>63</v>
      </c>
      <c r="E40" s="5" t="s">
        <v>35</v>
      </c>
      <c r="F40" s="5" t="s">
        <v>27</v>
      </c>
      <c r="G40" s="40">
        <v>1276.203</v>
      </c>
      <c r="H40" s="16">
        <v>0</v>
      </c>
      <c r="I40" s="41">
        <v>97.403000000000006</v>
      </c>
      <c r="J40" s="43">
        <v>50</v>
      </c>
      <c r="K40" s="5" t="s">
        <v>28</v>
      </c>
      <c r="L40" s="45">
        <v>985</v>
      </c>
      <c r="M40" s="45">
        <v>-300.09099999999989</v>
      </c>
      <c r="N40" s="46" t="s">
        <v>112</v>
      </c>
      <c r="O40" s="30" t="s">
        <v>108</v>
      </c>
      <c r="P40" s="29"/>
      <c r="R40" s="22"/>
      <c r="T40" s="22"/>
    </row>
    <row r="41" spans="1:20" s="14" customFormat="1" ht="369.75">
      <c r="A41" s="5">
        <f t="shared" si="0"/>
        <v>31</v>
      </c>
      <c r="B41" s="28">
        <v>3701</v>
      </c>
      <c r="C41" s="5" t="s">
        <v>39</v>
      </c>
      <c r="D41" s="31" t="s">
        <v>64</v>
      </c>
      <c r="E41" s="5" t="s">
        <v>35</v>
      </c>
      <c r="F41" s="5" t="s">
        <v>27</v>
      </c>
      <c r="G41" s="40">
        <v>1276.203</v>
      </c>
      <c r="H41" s="16">
        <v>0</v>
      </c>
      <c r="I41" s="41">
        <v>97.403000000000006</v>
      </c>
      <c r="J41" s="43">
        <v>50</v>
      </c>
      <c r="K41" s="5" t="s">
        <v>28</v>
      </c>
      <c r="L41" s="45">
        <v>985</v>
      </c>
      <c r="M41" s="45">
        <v>-300.09099999999989</v>
      </c>
      <c r="N41" s="46" t="s">
        <v>112</v>
      </c>
      <c r="O41" s="30" t="s">
        <v>108</v>
      </c>
      <c r="P41" s="29"/>
      <c r="R41" s="22"/>
      <c r="T41" s="22"/>
    </row>
    <row r="42" spans="1:20" s="14" customFormat="1" ht="369.75">
      <c r="A42" s="5">
        <f t="shared" si="0"/>
        <v>32</v>
      </c>
      <c r="B42" s="28">
        <v>3702</v>
      </c>
      <c r="C42" s="5" t="s">
        <v>39</v>
      </c>
      <c r="D42" s="31" t="s">
        <v>65</v>
      </c>
      <c r="E42" s="5" t="s">
        <v>35</v>
      </c>
      <c r="F42" s="5" t="s">
        <v>27</v>
      </c>
      <c r="G42" s="40">
        <v>1276.203</v>
      </c>
      <c r="H42" s="16">
        <v>0</v>
      </c>
      <c r="I42" s="41">
        <v>97.403000000000006</v>
      </c>
      <c r="J42" s="43">
        <v>50</v>
      </c>
      <c r="K42" s="5" t="s">
        <v>28</v>
      </c>
      <c r="L42" s="45">
        <v>985</v>
      </c>
      <c r="M42" s="45">
        <v>-300.09099999999989</v>
      </c>
      <c r="N42" s="46" t="s">
        <v>112</v>
      </c>
      <c r="O42" s="30" t="s">
        <v>108</v>
      </c>
      <c r="P42" s="29"/>
      <c r="R42" s="22"/>
      <c r="T42" s="22"/>
    </row>
    <row r="43" spans="1:20" s="14" customFormat="1" ht="369.75">
      <c r="A43" s="5">
        <f t="shared" si="0"/>
        <v>33</v>
      </c>
      <c r="B43" s="28">
        <v>3703</v>
      </c>
      <c r="C43" s="5" t="s">
        <v>39</v>
      </c>
      <c r="D43" s="31" t="s">
        <v>66</v>
      </c>
      <c r="E43" s="5" t="s">
        <v>35</v>
      </c>
      <c r="F43" s="5" t="s">
        <v>27</v>
      </c>
      <c r="G43" s="40">
        <v>1276.203</v>
      </c>
      <c r="H43" s="16">
        <v>0</v>
      </c>
      <c r="I43" s="41">
        <v>97.403000000000006</v>
      </c>
      <c r="J43" s="43">
        <v>50</v>
      </c>
      <c r="K43" s="5" t="s">
        <v>28</v>
      </c>
      <c r="L43" s="45">
        <v>985</v>
      </c>
      <c r="M43" s="45">
        <v>-300.09099999999989</v>
      </c>
      <c r="N43" s="46" t="s">
        <v>112</v>
      </c>
      <c r="O43" s="30" t="s">
        <v>108</v>
      </c>
      <c r="P43" s="29"/>
      <c r="R43" s="22"/>
      <c r="T43" s="22"/>
    </row>
    <row r="44" spans="1:20" s="14" customFormat="1" ht="369.75">
      <c r="A44" s="5">
        <f t="shared" si="0"/>
        <v>34</v>
      </c>
      <c r="B44" s="28">
        <v>3704</v>
      </c>
      <c r="C44" s="5" t="s">
        <v>39</v>
      </c>
      <c r="D44" s="31" t="s">
        <v>67</v>
      </c>
      <c r="E44" s="5" t="s">
        <v>35</v>
      </c>
      <c r="F44" s="5" t="s">
        <v>27</v>
      </c>
      <c r="G44" s="40">
        <v>1272.3820000000001</v>
      </c>
      <c r="H44" s="16">
        <v>0</v>
      </c>
      <c r="I44" s="41">
        <v>97.14</v>
      </c>
      <c r="J44" s="43">
        <v>50</v>
      </c>
      <c r="K44" s="5" t="s">
        <v>28</v>
      </c>
      <c r="L44" s="45">
        <v>985</v>
      </c>
      <c r="M44" s="45">
        <v>-296.27</v>
      </c>
      <c r="N44" s="46" t="s">
        <v>112</v>
      </c>
      <c r="O44" s="30" t="s">
        <v>108</v>
      </c>
      <c r="P44" s="29"/>
      <c r="R44" s="22"/>
      <c r="T44" s="22"/>
    </row>
    <row r="45" spans="1:20" s="14" customFormat="1" ht="369.75">
      <c r="A45" s="5">
        <f t="shared" si="0"/>
        <v>35</v>
      </c>
      <c r="B45" s="28">
        <v>3705</v>
      </c>
      <c r="C45" s="5" t="s">
        <v>39</v>
      </c>
      <c r="D45" s="31" t="s">
        <v>68</v>
      </c>
      <c r="E45" s="5" t="s">
        <v>35</v>
      </c>
      <c r="F45" s="5" t="s">
        <v>27</v>
      </c>
      <c r="G45" s="40">
        <v>1269.5160000000001</v>
      </c>
      <c r="H45" s="16">
        <v>0</v>
      </c>
      <c r="I45" s="41">
        <v>96.941999999999993</v>
      </c>
      <c r="J45" s="43">
        <v>50</v>
      </c>
      <c r="K45" s="5" t="s">
        <v>28</v>
      </c>
      <c r="L45" s="45">
        <v>985</v>
      </c>
      <c r="M45" s="45">
        <v>-293.40499999999997</v>
      </c>
      <c r="N45" s="46" t="s">
        <v>112</v>
      </c>
      <c r="O45" s="30" t="s">
        <v>108</v>
      </c>
      <c r="P45" s="29"/>
      <c r="R45" s="22"/>
      <c r="T45" s="22"/>
    </row>
    <row r="46" spans="1:20" s="14" customFormat="1" ht="369.75">
      <c r="A46" s="5">
        <f t="shared" si="0"/>
        <v>36</v>
      </c>
      <c r="B46" s="28">
        <v>3706</v>
      </c>
      <c r="C46" s="5" t="s">
        <v>39</v>
      </c>
      <c r="D46" s="31" t="s">
        <v>69</v>
      </c>
      <c r="E46" s="5" t="s">
        <v>35</v>
      </c>
      <c r="F46" s="5" t="s">
        <v>27</v>
      </c>
      <c r="G46" s="40">
        <v>1244.3630000000001</v>
      </c>
      <c r="H46" s="16">
        <v>0</v>
      </c>
      <c r="I46" s="41">
        <v>96.210999999999999</v>
      </c>
      <c r="J46" s="43">
        <v>49.027000000000001</v>
      </c>
      <c r="K46" s="5" t="s">
        <v>28</v>
      </c>
      <c r="L46" s="45">
        <v>985</v>
      </c>
      <c r="M46" s="45">
        <v>-268.25099999999998</v>
      </c>
      <c r="N46" s="46" t="s">
        <v>112</v>
      </c>
      <c r="O46" s="30" t="s">
        <v>108</v>
      </c>
      <c r="P46" s="29"/>
      <c r="R46" s="22"/>
      <c r="T46" s="22"/>
    </row>
    <row r="47" spans="1:20" s="14" customFormat="1" ht="369.75">
      <c r="A47" s="5">
        <f t="shared" si="0"/>
        <v>37</v>
      </c>
      <c r="B47" s="28">
        <v>3707</v>
      </c>
      <c r="C47" s="5" t="s">
        <v>39</v>
      </c>
      <c r="D47" s="31" t="s">
        <v>70</v>
      </c>
      <c r="E47" s="5" t="s">
        <v>35</v>
      </c>
      <c r="F47" s="5" t="s">
        <v>27</v>
      </c>
      <c r="G47" s="40">
        <v>1234.366</v>
      </c>
      <c r="H47" s="16">
        <v>0</v>
      </c>
      <c r="I47" s="41">
        <v>94.522000000000006</v>
      </c>
      <c r="J47" s="43">
        <v>29.055</v>
      </c>
      <c r="K47" s="5" t="s">
        <v>28</v>
      </c>
      <c r="L47" s="45">
        <v>985</v>
      </c>
      <c r="M47" s="45">
        <v>-258.25399999999991</v>
      </c>
      <c r="N47" s="46" t="s">
        <v>112</v>
      </c>
      <c r="O47" s="30" t="s">
        <v>108</v>
      </c>
      <c r="P47" s="29"/>
      <c r="R47" s="22"/>
      <c r="T47" s="22"/>
    </row>
    <row r="48" spans="1:20" s="14" customFormat="1" ht="369.75">
      <c r="A48" s="5">
        <f t="shared" si="0"/>
        <v>38</v>
      </c>
      <c r="B48" s="28">
        <v>3708</v>
      </c>
      <c r="C48" s="5" t="s">
        <v>39</v>
      </c>
      <c r="D48" s="31" t="s">
        <v>71</v>
      </c>
      <c r="E48" s="5" t="s">
        <v>35</v>
      </c>
      <c r="F48" s="5" t="s">
        <v>27</v>
      </c>
      <c r="G48" s="40">
        <v>1194.2090000000001</v>
      </c>
      <c r="H48" s="16">
        <v>0</v>
      </c>
      <c r="I48" s="41">
        <v>91.757000000000005</v>
      </c>
      <c r="J48" s="43">
        <v>37.204999999999998</v>
      </c>
      <c r="K48" s="5" t="s">
        <v>28</v>
      </c>
      <c r="L48" s="45">
        <v>1419.16</v>
      </c>
      <c r="M48" s="45">
        <v>215.93000000000006</v>
      </c>
      <c r="N48" s="46" t="s">
        <v>112</v>
      </c>
      <c r="O48" s="30" t="s">
        <v>108</v>
      </c>
      <c r="P48" s="29"/>
      <c r="R48" s="22"/>
      <c r="T48" s="22"/>
    </row>
    <row r="49" spans="1:20" s="14" customFormat="1" ht="369.75">
      <c r="A49" s="5">
        <f t="shared" si="0"/>
        <v>39</v>
      </c>
      <c r="B49" s="28">
        <v>3709</v>
      </c>
      <c r="C49" s="5" t="s">
        <v>39</v>
      </c>
      <c r="D49" s="31" t="s">
        <v>72</v>
      </c>
      <c r="E49" s="5" t="s">
        <v>35</v>
      </c>
      <c r="F49" s="5" t="s">
        <v>27</v>
      </c>
      <c r="G49" s="40">
        <v>1256.7170000000001</v>
      </c>
      <c r="H49" s="16">
        <v>0</v>
      </c>
      <c r="I49" s="41">
        <v>96.061000000000007</v>
      </c>
      <c r="J49" s="43">
        <v>30.832999999999998</v>
      </c>
      <c r="K49" s="5" t="s">
        <v>28</v>
      </c>
      <c r="L49" s="45">
        <v>1419.16</v>
      </c>
      <c r="M49" s="45">
        <v>153.42200000000003</v>
      </c>
      <c r="N49" s="46" t="s">
        <v>112</v>
      </c>
      <c r="O49" s="30" t="s">
        <v>108</v>
      </c>
      <c r="P49" s="29"/>
      <c r="R49" s="22"/>
      <c r="T49" s="22"/>
    </row>
    <row r="50" spans="1:20" s="14" customFormat="1" ht="369.75">
      <c r="A50" s="5">
        <f t="shared" si="0"/>
        <v>40</v>
      </c>
      <c r="B50" s="28">
        <v>3710</v>
      </c>
      <c r="C50" s="5" t="s">
        <v>39</v>
      </c>
      <c r="D50" s="31" t="s">
        <v>73</v>
      </c>
      <c r="E50" s="5" t="s">
        <v>35</v>
      </c>
      <c r="F50" s="5" t="s">
        <v>27</v>
      </c>
      <c r="G50" s="40">
        <v>1265.8869999999999</v>
      </c>
      <c r="H50" s="16">
        <v>0</v>
      </c>
      <c r="I50" s="41">
        <v>96.691999999999993</v>
      </c>
      <c r="J50" s="43">
        <v>50</v>
      </c>
      <c r="K50" s="5" t="s">
        <v>28</v>
      </c>
      <c r="L50" s="45">
        <v>1419.16</v>
      </c>
      <c r="M50" s="45">
        <v>144.25200000000018</v>
      </c>
      <c r="N50" s="46" t="s">
        <v>112</v>
      </c>
      <c r="O50" s="30" t="s">
        <v>108</v>
      </c>
      <c r="P50" s="29"/>
      <c r="R50" s="22"/>
      <c r="T50" s="22"/>
    </row>
    <row r="51" spans="1:20" s="14" customFormat="1" ht="369.75">
      <c r="A51" s="5">
        <f t="shared" si="0"/>
        <v>41</v>
      </c>
      <c r="B51" s="28">
        <v>3711</v>
      </c>
      <c r="C51" s="5" t="s">
        <v>39</v>
      </c>
      <c r="D51" s="31" t="s">
        <v>74</v>
      </c>
      <c r="E51" s="5" t="s">
        <v>35</v>
      </c>
      <c r="F51" s="5" t="s">
        <v>27</v>
      </c>
      <c r="G51" s="40">
        <v>1256.7170000000001</v>
      </c>
      <c r="H51" s="16">
        <v>0</v>
      </c>
      <c r="I51" s="41">
        <v>96.061000000000007</v>
      </c>
      <c r="J51" s="43">
        <v>28.161000000000001</v>
      </c>
      <c r="K51" s="5" t="s">
        <v>28</v>
      </c>
      <c r="L51" s="45">
        <v>1419.16</v>
      </c>
      <c r="M51" s="45">
        <v>153.42200000000003</v>
      </c>
      <c r="N51" s="46" t="s">
        <v>112</v>
      </c>
      <c r="O51" s="30" t="s">
        <v>108</v>
      </c>
      <c r="P51" s="29"/>
      <c r="R51" s="22"/>
      <c r="T51" s="22"/>
    </row>
    <row r="52" spans="1:20" s="14" customFormat="1" ht="369.75">
      <c r="A52" s="5">
        <f t="shared" si="0"/>
        <v>42</v>
      </c>
      <c r="B52" s="28">
        <v>3712</v>
      </c>
      <c r="C52" s="5" t="s">
        <v>39</v>
      </c>
      <c r="D52" s="31" t="s">
        <v>75</v>
      </c>
      <c r="E52" s="5" t="s">
        <v>35</v>
      </c>
      <c r="F52" s="5" t="s">
        <v>27</v>
      </c>
      <c r="G52" s="40">
        <v>1259.5830000000001</v>
      </c>
      <c r="H52" s="16">
        <v>0</v>
      </c>
      <c r="I52" s="41">
        <v>96.266999999999996</v>
      </c>
      <c r="J52" s="43">
        <v>50</v>
      </c>
      <c r="K52" s="5" t="s">
        <v>28</v>
      </c>
      <c r="L52" s="45">
        <v>1419.16</v>
      </c>
      <c r="M52" s="45">
        <v>150.55600000000004</v>
      </c>
      <c r="N52" s="46" t="s">
        <v>112</v>
      </c>
      <c r="O52" s="30" t="s">
        <v>108</v>
      </c>
      <c r="P52" s="29"/>
      <c r="R52" s="22"/>
      <c r="T52" s="22"/>
    </row>
    <row r="53" spans="1:20" s="14" customFormat="1" ht="369.75">
      <c r="A53" s="5">
        <f t="shared" si="0"/>
        <v>43</v>
      </c>
      <c r="B53" s="28">
        <v>3713</v>
      </c>
      <c r="C53" s="5" t="s">
        <v>39</v>
      </c>
      <c r="D53" s="31" t="s">
        <v>76</v>
      </c>
      <c r="E53" s="5" t="s">
        <v>35</v>
      </c>
      <c r="F53" s="5" t="s">
        <v>27</v>
      </c>
      <c r="G53" s="40">
        <v>1246.146</v>
      </c>
      <c r="H53" s="16">
        <v>0</v>
      </c>
      <c r="I53" s="41">
        <v>95.332999999999998</v>
      </c>
      <c r="J53" s="43">
        <v>74</v>
      </c>
      <c r="K53" s="5" t="s">
        <v>28</v>
      </c>
      <c r="L53" s="45">
        <v>1419.16</v>
      </c>
      <c r="M53" s="45">
        <v>163.99300000000017</v>
      </c>
      <c r="N53" s="46" t="s">
        <v>112</v>
      </c>
      <c r="O53" s="30" t="s">
        <v>108</v>
      </c>
      <c r="P53" s="29"/>
      <c r="R53" s="22"/>
      <c r="T53" s="22"/>
    </row>
    <row r="54" spans="1:20" s="14" customFormat="1" ht="369.75">
      <c r="A54" s="5">
        <f t="shared" si="0"/>
        <v>44</v>
      </c>
      <c r="B54" s="28">
        <v>3714</v>
      </c>
      <c r="C54" s="5" t="s">
        <v>33</v>
      </c>
      <c r="D54" s="31" t="s">
        <v>77</v>
      </c>
      <c r="E54" s="5" t="s">
        <v>35</v>
      </c>
      <c r="F54" s="5" t="s">
        <v>27</v>
      </c>
      <c r="G54" s="40">
        <v>1246.146</v>
      </c>
      <c r="H54" s="16">
        <v>0</v>
      </c>
      <c r="I54" s="41">
        <v>95.332999999999998</v>
      </c>
      <c r="J54" s="43">
        <v>28.382999999999999</v>
      </c>
      <c r="K54" s="5" t="s">
        <v>28</v>
      </c>
      <c r="L54" s="45">
        <v>1419.16</v>
      </c>
      <c r="M54" s="45">
        <v>161.50700000000006</v>
      </c>
      <c r="N54" s="46" t="s">
        <v>112</v>
      </c>
      <c r="O54" s="30" t="s">
        <v>108</v>
      </c>
      <c r="P54" s="29"/>
      <c r="R54" s="22"/>
      <c r="T54" s="22"/>
    </row>
    <row r="55" spans="1:20" s="14" customFormat="1" ht="369.75">
      <c r="A55" s="5">
        <f t="shared" si="0"/>
        <v>45</v>
      </c>
      <c r="B55" s="28">
        <v>3715</v>
      </c>
      <c r="C55" s="5" t="s">
        <v>33</v>
      </c>
      <c r="D55" s="31" t="s">
        <v>78</v>
      </c>
      <c r="E55" s="5" t="s">
        <v>35</v>
      </c>
      <c r="F55" s="5" t="s">
        <v>27</v>
      </c>
      <c r="G55" s="40">
        <v>1259.5830000000001</v>
      </c>
      <c r="H55" s="16">
        <v>0</v>
      </c>
      <c r="I55" s="41">
        <v>96.266999999999996</v>
      </c>
      <c r="J55" s="43">
        <v>24.422000000000001</v>
      </c>
      <c r="K55" s="5" t="s">
        <v>28</v>
      </c>
      <c r="L55" s="45">
        <v>1419.16</v>
      </c>
      <c r="M55" s="45">
        <v>148.07000000000016</v>
      </c>
      <c r="N55" s="46" t="s">
        <v>112</v>
      </c>
      <c r="O55" s="30" t="s">
        <v>108</v>
      </c>
      <c r="P55" s="29"/>
      <c r="R55" s="22"/>
      <c r="T55" s="22"/>
    </row>
    <row r="56" spans="1:20" s="14" customFormat="1" ht="369.75">
      <c r="A56" s="5">
        <f t="shared" si="0"/>
        <v>46</v>
      </c>
      <c r="B56" s="28">
        <v>3716</v>
      </c>
      <c r="C56" s="5" t="s">
        <v>33</v>
      </c>
      <c r="D56" s="31" t="s">
        <v>79</v>
      </c>
      <c r="E56" s="5" t="s">
        <v>35</v>
      </c>
      <c r="F56" s="5" t="s">
        <v>27</v>
      </c>
      <c r="G56" s="40">
        <v>1260.1559999999999</v>
      </c>
      <c r="H56" s="16">
        <v>0</v>
      </c>
      <c r="I56" s="41">
        <v>96.298000000000002</v>
      </c>
      <c r="J56" s="43">
        <v>29.6</v>
      </c>
      <c r="K56" s="5" t="s">
        <v>28</v>
      </c>
      <c r="L56" s="45">
        <v>1419.16</v>
      </c>
      <c r="M56" s="45">
        <v>147.49700000000007</v>
      </c>
      <c r="N56" s="46" t="s">
        <v>112</v>
      </c>
      <c r="O56" s="30" t="s">
        <v>108</v>
      </c>
      <c r="P56" s="29"/>
      <c r="R56" s="22"/>
      <c r="T56" s="22"/>
    </row>
    <row r="57" spans="1:20" s="14" customFormat="1" ht="369.75">
      <c r="A57" s="5">
        <f t="shared" si="0"/>
        <v>47</v>
      </c>
      <c r="B57" s="28">
        <v>3717</v>
      </c>
      <c r="C57" s="5" t="s">
        <v>33</v>
      </c>
      <c r="D57" s="31" t="s">
        <v>80</v>
      </c>
      <c r="E57" s="5" t="s">
        <v>35</v>
      </c>
      <c r="F57" s="5" t="s">
        <v>27</v>
      </c>
      <c r="G57" s="40">
        <v>1259.5830000000001</v>
      </c>
      <c r="H57" s="16">
        <v>0</v>
      </c>
      <c r="I57" s="41">
        <v>96.266999999999996</v>
      </c>
      <c r="J57" s="43">
        <v>50</v>
      </c>
      <c r="K57" s="5" t="s">
        <v>28</v>
      </c>
      <c r="L57" s="45">
        <v>1419.16</v>
      </c>
      <c r="M57" s="45">
        <v>148.07000000000016</v>
      </c>
      <c r="N57" s="46" t="s">
        <v>112</v>
      </c>
      <c r="O57" s="30" t="s">
        <v>108</v>
      </c>
      <c r="P57" s="29"/>
      <c r="R57" s="22"/>
      <c r="T57" s="22"/>
    </row>
    <row r="58" spans="1:20" s="14" customFormat="1" ht="369.75">
      <c r="A58" s="5">
        <f t="shared" si="0"/>
        <v>48</v>
      </c>
      <c r="B58" s="28">
        <v>3718</v>
      </c>
      <c r="C58" s="5" t="s">
        <v>33</v>
      </c>
      <c r="D58" s="31" t="s">
        <v>81</v>
      </c>
      <c r="E58" s="5" t="s">
        <v>35</v>
      </c>
      <c r="F58" s="5" t="s">
        <v>27</v>
      </c>
      <c r="G58" s="40">
        <v>1259.5830000000001</v>
      </c>
      <c r="H58" s="16">
        <v>0</v>
      </c>
      <c r="I58" s="41">
        <v>96.268000000000001</v>
      </c>
      <c r="J58" s="43">
        <v>18.805</v>
      </c>
      <c r="K58" s="5" t="s">
        <v>28</v>
      </c>
      <c r="L58" s="45">
        <v>1419.16</v>
      </c>
      <c r="M58" s="45">
        <v>148.07000000000016</v>
      </c>
      <c r="N58" s="46" t="s">
        <v>112</v>
      </c>
      <c r="O58" s="30" t="s">
        <v>108</v>
      </c>
      <c r="P58" s="29"/>
      <c r="R58" s="22"/>
      <c r="T58" s="22"/>
    </row>
    <row r="59" spans="1:20" s="14" customFormat="1" ht="369.75">
      <c r="A59" s="5">
        <f t="shared" si="0"/>
        <v>49</v>
      </c>
      <c r="B59" s="28">
        <v>3719</v>
      </c>
      <c r="C59" s="5" t="s">
        <v>33</v>
      </c>
      <c r="D59" s="31" t="s">
        <v>82</v>
      </c>
      <c r="E59" s="5" t="s">
        <v>35</v>
      </c>
      <c r="F59" s="5" t="s">
        <v>27</v>
      </c>
      <c r="G59" s="40">
        <v>1194.2090000000001</v>
      </c>
      <c r="H59" s="16">
        <v>0</v>
      </c>
      <c r="I59" s="41">
        <v>91.757000000000005</v>
      </c>
      <c r="J59" s="43">
        <v>55.088000000000001</v>
      </c>
      <c r="K59" s="5" t="s">
        <v>28</v>
      </c>
      <c r="L59" s="45">
        <v>1419.16</v>
      </c>
      <c r="M59" s="45">
        <v>213.44400000000019</v>
      </c>
      <c r="N59" s="46" t="s">
        <v>112</v>
      </c>
      <c r="O59" s="30" t="s">
        <v>108</v>
      </c>
      <c r="P59" s="29"/>
      <c r="R59" s="22"/>
      <c r="T59" s="22"/>
    </row>
    <row r="60" spans="1:20" s="14" customFormat="1" ht="369.75">
      <c r="A60" s="5">
        <f t="shared" si="0"/>
        <v>50</v>
      </c>
      <c r="B60" s="28">
        <v>3720</v>
      </c>
      <c r="C60" s="5" t="s">
        <v>33</v>
      </c>
      <c r="D60" s="31" t="s">
        <v>83</v>
      </c>
      <c r="E60" s="5" t="s">
        <v>35</v>
      </c>
      <c r="F60" s="5" t="s">
        <v>27</v>
      </c>
      <c r="G60" s="40">
        <v>1271.1089999999999</v>
      </c>
      <c r="H60" s="16">
        <v>0</v>
      </c>
      <c r="I60" s="41">
        <v>97.052000000000007</v>
      </c>
      <c r="J60" s="43">
        <v>0</v>
      </c>
      <c r="K60" s="5" t="s">
        <v>28</v>
      </c>
      <c r="L60" s="45">
        <v>985</v>
      </c>
      <c r="M60" s="45">
        <v>-297.48299999999995</v>
      </c>
      <c r="N60" s="46" t="s">
        <v>112</v>
      </c>
      <c r="O60" s="30" t="s">
        <v>108</v>
      </c>
      <c r="P60" s="29"/>
      <c r="R60" s="22"/>
      <c r="T60" s="22"/>
    </row>
    <row r="61" spans="1:20" s="14" customFormat="1" ht="369.75">
      <c r="A61" s="5">
        <f t="shared" si="0"/>
        <v>51</v>
      </c>
      <c r="B61" s="28">
        <v>3721</v>
      </c>
      <c r="C61" s="5" t="s">
        <v>33</v>
      </c>
      <c r="D61" s="31" t="s">
        <v>84</v>
      </c>
      <c r="E61" s="5" t="s">
        <v>35</v>
      </c>
      <c r="F61" s="5" t="s">
        <v>27</v>
      </c>
      <c r="G61" s="40">
        <v>1279.8330000000001</v>
      </c>
      <c r="H61" s="16">
        <v>0</v>
      </c>
      <c r="I61" s="41">
        <v>97.653000000000006</v>
      </c>
      <c r="J61" s="43">
        <v>50</v>
      </c>
      <c r="K61" s="5" t="s">
        <v>28</v>
      </c>
      <c r="L61" s="45">
        <v>985</v>
      </c>
      <c r="M61" s="45">
        <v>-306.20700000000011</v>
      </c>
      <c r="N61" s="46" t="s">
        <v>112</v>
      </c>
      <c r="O61" s="30" t="s">
        <v>108</v>
      </c>
      <c r="P61" s="29"/>
      <c r="R61" s="22"/>
      <c r="T61" s="22"/>
    </row>
    <row r="62" spans="1:20" s="14" customFormat="1" ht="369.75">
      <c r="A62" s="5">
        <f t="shared" si="0"/>
        <v>52</v>
      </c>
      <c r="B62" s="28">
        <v>3722</v>
      </c>
      <c r="C62" s="5" t="s">
        <v>33</v>
      </c>
      <c r="D62" s="31" t="s">
        <v>85</v>
      </c>
      <c r="E62" s="5" t="s">
        <v>35</v>
      </c>
      <c r="F62" s="5" t="s">
        <v>27</v>
      </c>
      <c r="G62" s="40">
        <v>1216.153</v>
      </c>
      <c r="H62" s="16">
        <v>0</v>
      </c>
      <c r="I62" s="41">
        <v>93.268000000000001</v>
      </c>
      <c r="J62" s="43">
        <v>74</v>
      </c>
      <c r="K62" s="5" t="s">
        <v>28</v>
      </c>
      <c r="L62" s="45">
        <v>985</v>
      </c>
      <c r="M62" s="45">
        <v>-242.52800000000002</v>
      </c>
      <c r="N62" s="46" t="s">
        <v>112</v>
      </c>
      <c r="O62" s="30" t="s">
        <v>108</v>
      </c>
      <c r="P62" s="29"/>
      <c r="R62" s="22"/>
      <c r="T62" s="22"/>
    </row>
    <row r="63" spans="1:20" s="14" customFormat="1" ht="369.75">
      <c r="A63" s="5">
        <f t="shared" si="0"/>
        <v>53</v>
      </c>
      <c r="B63" s="28">
        <v>3723</v>
      </c>
      <c r="C63" s="5" t="s">
        <v>33</v>
      </c>
      <c r="D63" s="31" t="s">
        <v>86</v>
      </c>
      <c r="E63" s="5" t="s">
        <v>35</v>
      </c>
      <c r="F63" s="5" t="s">
        <v>27</v>
      </c>
      <c r="G63" s="40">
        <v>1312.373</v>
      </c>
      <c r="H63" s="16">
        <v>0</v>
      </c>
      <c r="I63" s="41">
        <v>99.893000000000001</v>
      </c>
      <c r="J63" s="43">
        <v>50</v>
      </c>
      <c r="K63" s="5" t="s">
        <v>28</v>
      </c>
      <c r="L63" s="45">
        <v>985</v>
      </c>
      <c r="M63" s="45">
        <v>-338.74700000000007</v>
      </c>
      <c r="N63" s="46" t="s">
        <v>112</v>
      </c>
      <c r="O63" s="30" t="s">
        <v>108</v>
      </c>
      <c r="P63" s="29"/>
      <c r="R63" s="22"/>
      <c r="T63" s="22"/>
    </row>
    <row r="64" spans="1:20" s="14" customFormat="1" ht="369.75">
      <c r="A64" s="5">
        <f t="shared" si="0"/>
        <v>54</v>
      </c>
      <c r="B64" s="28">
        <v>3724</v>
      </c>
      <c r="C64" s="5" t="s">
        <v>33</v>
      </c>
      <c r="D64" s="31" t="s">
        <v>87</v>
      </c>
      <c r="E64" s="5" t="s">
        <v>35</v>
      </c>
      <c r="F64" s="5" t="s">
        <v>27</v>
      </c>
      <c r="G64" s="40">
        <v>1224.049</v>
      </c>
      <c r="H64" s="16">
        <v>0</v>
      </c>
      <c r="I64" s="41">
        <v>93.811999999999998</v>
      </c>
      <c r="J64" s="43">
        <v>38.232999999999997</v>
      </c>
      <c r="K64" s="5" t="s">
        <v>28</v>
      </c>
      <c r="L64" s="45">
        <v>1419.16</v>
      </c>
      <c r="M64" s="45">
        <v>183.60400000000004</v>
      </c>
      <c r="N64" s="46" t="s">
        <v>112</v>
      </c>
      <c r="O64" s="30" t="s">
        <v>108</v>
      </c>
      <c r="P64" s="29"/>
      <c r="R64" s="22"/>
      <c r="T64" s="22"/>
    </row>
    <row r="65" spans="1:20" s="14" customFormat="1" ht="369.75">
      <c r="A65" s="5">
        <f t="shared" si="0"/>
        <v>55</v>
      </c>
      <c r="B65" s="28">
        <v>3725</v>
      </c>
      <c r="C65" s="5" t="s">
        <v>33</v>
      </c>
      <c r="D65" s="31" t="s">
        <v>88</v>
      </c>
      <c r="E65" s="5" t="s">
        <v>35</v>
      </c>
      <c r="F65" s="5" t="s">
        <v>27</v>
      </c>
      <c r="G65" s="40">
        <v>1217.172</v>
      </c>
      <c r="H65" s="16">
        <v>0</v>
      </c>
      <c r="I65" s="41">
        <v>93.337999999999994</v>
      </c>
      <c r="J65" s="43">
        <v>24.666</v>
      </c>
      <c r="K65" s="5" t="s">
        <v>28</v>
      </c>
      <c r="L65" s="45">
        <v>1419.16</v>
      </c>
      <c r="M65" s="45">
        <v>190.48099999999999</v>
      </c>
      <c r="N65" s="46" t="s">
        <v>112</v>
      </c>
      <c r="O65" s="30" t="s">
        <v>108</v>
      </c>
      <c r="P65" s="29"/>
      <c r="R65" s="22"/>
      <c r="T65" s="22"/>
    </row>
    <row r="66" spans="1:20" s="14" customFormat="1" ht="369.75">
      <c r="A66" s="5">
        <f t="shared" si="0"/>
        <v>56</v>
      </c>
      <c r="B66" s="28">
        <v>3726</v>
      </c>
      <c r="C66" s="5" t="s">
        <v>33</v>
      </c>
      <c r="D66" s="31" t="s">
        <v>89</v>
      </c>
      <c r="E66" s="5" t="s">
        <v>35</v>
      </c>
      <c r="F66" s="5" t="s">
        <v>27</v>
      </c>
      <c r="G66" s="40">
        <v>1263.4670000000001</v>
      </c>
      <c r="H66" s="16">
        <v>0</v>
      </c>
      <c r="I66" s="41">
        <v>96.525999999999996</v>
      </c>
      <c r="J66" s="43">
        <v>22.082999999999998</v>
      </c>
      <c r="K66" s="5" t="s">
        <v>28</v>
      </c>
      <c r="L66" s="45">
        <v>985</v>
      </c>
      <c r="M66" s="45">
        <v>-289.84099999999989</v>
      </c>
      <c r="N66" s="46" t="s">
        <v>112</v>
      </c>
      <c r="O66" s="30" t="s">
        <v>108</v>
      </c>
      <c r="P66" s="29"/>
      <c r="R66" s="22"/>
      <c r="T66" s="22"/>
    </row>
    <row r="67" spans="1:20" s="14" customFormat="1" ht="369.75">
      <c r="A67" s="5">
        <f t="shared" si="0"/>
        <v>57</v>
      </c>
      <c r="B67" s="28">
        <v>3727</v>
      </c>
      <c r="C67" s="5" t="s">
        <v>33</v>
      </c>
      <c r="D67" s="31" t="s">
        <v>90</v>
      </c>
      <c r="E67" s="5" t="s">
        <v>35</v>
      </c>
      <c r="F67" s="5" t="s">
        <v>27</v>
      </c>
      <c r="G67" s="40">
        <v>1250.7950000000001</v>
      </c>
      <c r="H67" s="16">
        <v>0</v>
      </c>
      <c r="I67" s="41">
        <v>95.653000000000006</v>
      </c>
      <c r="J67" s="43">
        <v>8.3232999999999997</v>
      </c>
      <c r="K67" s="5" t="s">
        <v>28</v>
      </c>
      <c r="L67" s="45">
        <v>985</v>
      </c>
      <c r="M67" s="45">
        <v>-277.1690000000001</v>
      </c>
      <c r="N67" s="46" t="s">
        <v>112</v>
      </c>
      <c r="O67" s="30" t="s">
        <v>108</v>
      </c>
      <c r="P67" s="29"/>
      <c r="R67" s="22"/>
      <c r="T67" s="22"/>
    </row>
    <row r="68" spans="1:20" s="14" customFormat="1" ht="181.5" customHeight="1">
      <c r="A68" s="5">
        <f t="shared" si="0"/>
        <v>58</v>
      </c>
      <c r="B68" s="28">
        <v>3728</v>
      </c>
      <c r="C68" s="5" t="s">
        <v>33</v>
      </c>
      <c r="D68" s="31" t="s">
        <v>91</v>
      </c>
      <c r="E68" s="5" t="s">
        <v>35</v>
      </c>
      <c r="F68" s="5" t="s">
        <v>27</v>
      </c>
      <c r="G68" s="40">
        <v>1250.7950000000001</v>
      </c>
      <c r="H68" s="16">
        <v>0</v>
      </c>
      <c r="I68" s="41">
        <v>95.653000000000006</v>
      </c>
      <c r="J68" s="43">
        <v>0</v>
      </c>
      <c r="K68" s="5" t="s">
        <v>28</v>
      </c>
      <c r="L68" s="45">
        <v>985</v>
      </c>
      <c r="M68" s="45">
        <v>-277.1690000000001</v>
      </c>
      <c r="N68" s="46" t="s">
        <v>112</v>
      </c>
      <c r="O68" s="30" t="s">
        <v>108</v>
      </c>
      <c r="P68" s="29"/>
      <c r="R68" s="22"/>
      <c r="T68" s="22"/>
    </row>
    <row r="69" spans="1:20" s="14" customFormat="1" ht="183" customHeight="1">
      <c r="A69" s="5">
        <f t="shared" si="0"/>
        <v>59</v>
      </c>
      <c r="B69" s="28">
        <v>3729</v>
      </c>
      <c r="C69" s="5" t="s">
        <v>33</v>
      </c>
      <c r="D69" s="31" t="s">
        <v>92</v>
      </c>
      <c r="E69" s="5" t="s">
        <v>35</v>
      </c>
      <c r="F69" s="5" t="s">
        <v>27</v>
      </c>
      <c r="G69" s="40">
        <v>1306.451</v>
      </c>
      <c r="H69" s="16">
        <v>0</v>
      </c>
      <c r="I69" s="41">
        <v>99.486000000000004</v>
      </c>
      <c r="J69" s="43">
        <v>29.166</v>
      </c>
      <c r="K69" s="5" t="s">
        <v>28</v>
      </c>
      <c r="L69" s="45">
        <v>985</v>
      </c>
      <c r="M69" s="45">
        <v>-332.82500000000005</v>
      </c>
      <c r="N69" s="46" t="s">
        <v>112</v>
      </c>
      <c r="O69" s="30" t="s">
        <v>108</v>
      </c>
      <c r="P69" s="29"/>
      <c r="R69" s="22"/>
      <c r="T69" s="22"/>
    </row>
    <row r="70" spans="1:20" s="14" customFormat="1" ht="186" customHeight="1">
      <c r="A70" s="5">
        <f t="shared" si="0"/>
        <v>60</v>
      </c>
      <c r="B70" s="28">
        <v>3730</v>
      </c>
      <c r="C70" s="5" t="s">
        <v>33</v>
      </c>
      <c r="D70" s="31" t="s">
        <v>93</v>
      </c>
      <c r="E70" s="5" t="s">
        <v>35</v>
      </c>
      <c r="F70" s="5" t="s">
        <v>27</v>
      </c>
      <c r="G70" s="40">
        <v>1305.6869999999999</v>
      </c>
      <c r="H70" s="16">
        <v>0</v>
      </c>
      <c r="I70" s="41">
        <v>99.433000000000007</v>
      </c>
      <c r="J70" s="43">
        <v>50</v>
      </c>
      <c r="K70" s="5" t="s">
        <v>28</v>
      </c>
      <c r="L70" s="45">
        <v>985</v>
      </c>
      <c r="M70" s="45">
        <v>-332.06099999999992</v>
      </c>
      <c r="N70" s="46" t="s">
        <v>112</v>
      </c>
      <c r="O70" s="30" t="s">
        <v>108</v>
      </c>
      <c r="P70" s="29"/>
      <c r="R70" s="22"/>
      <c r="T70" s="22"/>
    </row>
    <row r="71" spans="1:20" s="14" customFormat="1" ht="176.25" customHeight="1">
      <c r="A71" s="5">
        <f t="shared" si="0"/>
        <v>61</v>
      </c>
      <c r="B71" s="28">
        <v>3731</v>
      </c>
      <c r="C71" s="5" t="s">
        <v>33</v>
      </c>
      <c r="D71" s="31" t="s">
        <v>94</v>
      </c>
      <c r="E71" s="5" t="s">
        <v>35</v>
      </c>
      <c r="F71" s="5" t="s">
        <v>27</v>
      </c>
      <c r="G71" s="40">
        <v>1305.6869999999999</v>
      </c>
      <c r="H71" s="16">
        <v>0</v>
      </c>
      <c r="I71" s="41">
        <v>99.433000000000007</v>
      </c>
      <c r="J71" s="43">
        <v>50</v>
      </c>
      <c r="K71" s="5" t="s">
        <v>28</v>
      </c>
      <c r="L71" s="45">
        <v>985</v>
      </c>
      <c r="M71" s="45">
        <v>-332.06099999999992</v>
      </c>
      <c r="N71" s="46" t="s">
        <v>112</v>
      </c>
      <c r="O71" s="30" t="s">
        <v>108</v>
      </c>
      <c r="P71" s="29"/>
      <c r="R71" s="22"/>
      <c r="T71" s="22"/>
    </row>
    <row r="72" spans="1:20" s="14" customFormat="1" ht="183" customHeight="1">
      <c r="A72" s="5">
        <f t="shared" si="0"/>
        <v>62</v>
      </c>
      <c r="B72" s="28">
        <v>3732</v>
      </c>
      <c r="C72" s="5" t="s">
        <v>33</v>
      </c>
      <c r="D72" s="31" t="s">
        <v>95</v>
      </c>
      <c r="E72" s="5" t="s">
        <v>35</v>
      </c>
      <c r="F72" s="5" t="s">
        <v>27</v>
      </c>
      <c r="G72" s="40">
        <v>1194.2090000000001</v>
      </c>
      <c r="H72" s="16">
        <v>0</v>
      </c>
      <c r="I72" s="41">
        <v>91.757000000000005</v>
      </c>
      <c r="J72" s="43">
        <v>65.366</v>
      </c>
      <c r="K72" s="5" t="s">
        <v>28</v>
      </c>
      <c r="L72" s="45">
        <v>1419.16</v>
      </c>
      <c r="M72" s="45">
        <v>213.44400000000019</v>
      </c>
      <c r="N72" s="46" t="s">
        <v>112</v>
      </c>
      <c r="O72" s="30" t="s">
        <v>108</v>
      </c>
      <c r="P72" s="29"/>
      <c r="R72" s="22"/>
      <c r="T72" s="22"/>
    </row>
    <row r="73" spans="1:20" s="14" customFormat="1" ht="212.25" customHeight="1">
      <c r="A73" s="5">
        <f t="shared" si="0"/>
        <v>63</v>
      </c>
      <c r="B73" s="28">
        <v>3733</v>
      </c>
      <c r="C73" s="5" t="s">
        <v>33</v>
      </c>
      <c r="D73" s="31" t="s">
        <v>96</v>
      </c>
      <c r="E73" s="5" t="s">
        <v>35</v>
      </c>
      <c r="F73" s="5" t="s">
        <v>27</v>
      </c>
      <c r="G73" s="40">
        <v>1256.7170000000001</v>
      </c>
      <c r="H73" s="16">
        <v>0</v>
      </c>
      <c r="I73" s="41">
        <v>96.061000000000007</v>
      </c>
      <c r="J73" s="43">
        <v>50</v>
      </c>
      <c r="K73" s="5" t="s">
        <v>28</v>
      </c>
      <c r="L73" s="45">
        <v>1419.16</v>
      </c>
      <c r="M73" s="45">
        <v>150.93600000000015</v>
      </c>
      <c r="N73" s="46" t="s">
        <v>112</v>
      </c>
      <c r="O73" s="30" t="s">
        <v>108</v>
      </c>
      <c r="P73" s="29"/>
      <c r="R73" s="22"/>
      <c r="T73" s="22"/>
    </row>
    <row r="74" spans="1:20" s="14" customFormat="1" ht="222.75" customHeight="1">
      <c r="A74" s="5">
        <f t="shared" si="0"/>
        <v>64</v>
      </c>
      <c r="B74" s="28">
        <v>3734</v>
      </c>
      <c r="C74" s="5" t="s">
        <v>33</v>
      </c>
      <c r="D74" s="31" t="s">
        <v>97</v>
      </c>
      <c r="E74" s="5" t="s">
        <v>35</v>
      </c>
      <c r="F74" s="5" t="s">
        <v>27</v>
      </c>
      <c r="G74" s="40">
        <v>1265.8869999999999</v>
      </c>
      <c r="H74" s="16">
        <v>0</v>
      </c>
      <c r="I74" s="41">
        <v>96.691999999999993</v>
      </c>
      <c r="J74" s="43">
        <v>24.427</v>
      </c>
      <c r="K74" s="5" t="s">
        <v>28</v>
      </c>
      <c r="L74" s="45">
        <v>1419.16</v>
      </c>
      <c r="M74" s="45">
        <v>141.76600000000008</v>
      </c>
      <c r="N74" s="46" t="s">
        <v>112</v>
      </c>
      <c r="O74" s="30" t="s">
        <v>108</v>
      </c>
      <c r="P74" s="29"/>
      <c r="R74" s="22"/>
      <c r="T74" s="22"/>
    </row>
    <row r="75" spans="1:20" s="14" customFormat="1" ht="219" customHeight="1">
      <c r="A75" s="5">
        <f t="shared" si="0"/>
        <v>65</v>
      </c>
      <c r="B75" s="28">
        <v>3735</v>
      </c>
      <c r="C75" s="5" t="s">
        <v>33</v>
      </c>
      <c r="D75" s="31" t="s">
        <v>98</v>
      </c>
      <c r="E75" s="5" t="s">
        <v>35</v>
      </c>
      <c r="F75" s="5" t="s">
        <v>27</v>
      </c>
      <c r="G75" s="40">
        <v>1256.7170000000001</v>
      </c>
      <c r="H75" s="16">
        <v>0</v>
      </c>
      <c r="I75" s="41">
        <v>96.061000000000007</v>
      </c>
      <c r="J75" s="43">
        <v>50</v>
      </c>
      <c r="K75" s="5" t="s">
        <v>28</v>
      </c>
      <c r="L75" s="45">
        <v>1419.16</v>
      </c>
      <c r="M75" s="45">
        <v>150.93600000000015</v>
      </c>
      <c r="N75" s="46" t="s">
        <v>112</v>
      </c>
      <c r="O75" s="30" t="s">
        <v>108</v>
      </c>
      <c r="P75" s="29"/>
      <c r="R75" s="22"/>
      <c r="T75" s="22"/>
    </row>
    <row r="76" spans="1:20" s="14" customFormat="1" ht="193.5" customHeight="1">
      <c r="A76" s="5">
        <f t="shared" si="0"/>
        <v>66</v>
      </c>
      <c r="B76" s="28">
        <v>3736</v>
      </c>
      <c r="C76" s="5" t="s">
        <v>37</v>
      </c>
      <c r="D76" s="31" t="s">
        <v>99</v>
      </c>
      <c r="E76" s="5" t="s">
        <v>35</v>
      </c>
      <c r="F76" s="5" t="s">
        <v>27</v>
      </c>
      <c r="G76" s="40">
        <v>314.26499999999999</v>
      </c>
      <c r="H76" s="16">
        <v>0</v>
      </c>
      <c r="I76" s="41">
        <v>34.398000000000003</v>
      </c>
      <c r="J76" s="43">
        <v>43.651000000000003</v>
      </c>
      <c r="K76" s="5" t="s">
        <v>28</v>
      </c>
      <c r="L76" s="45">
        <v>638.33000000000004</v>
      </c>
      <c r="M76" s="45">
        <v>324.24099999999999</v>
      </c>
      <c r="N76" s="46" t="s">
        <v>112</v>
      </c>
      <c r="O76" s="30" t="s">
        <v>108</v>
      </c>
      <c r="P76" s="29"/>
      <c r="R76" s="22"/>
      <c r="T76" s="22"/>
    </row>
    <row r="77" spans="1:20" s="14" customFormat="1" ht="183" customHeight="1">
      <c r="A77" s="5">
        <f t="shared" si="0"/>
        <v>67</v>
      </c>
      <c r="B77" s="28">
        <v>3737</v>
      </c>
      <c r="C77" s="5" t="s">
        <v>37</v>
      </c>
      <c r="D77" s="31" t="s">
        <v>100</v>
      </c>
      <c r="E77" s="5" t="s">
        <v>35</v>
      </c>
      <c r="F77" s="5" t="s">
        <v>27</v>
      </c>
      <c r="G77" s="40">
        <v>314.26499999999999</v>
      </c>
      <c r="H77" s="16">
        <v>0</v>
      </c>
      <c r="I77" s="41">
        <v>34.398000000000003</v>
      </c>
      <c r="J77" s="43">
        <v>42.975999999999999</v>
      </c>
      <c r="K77" s="5" t="s">
        <v>28</v>
      </c>
      <c r="L77" s="45">
        <v>638.33000000000004</v>
      </c>
      <c r="M77" s="45">
        <v>324.24099999999999</v>
      </c>
      <c r="N77" s="46" t="s">
        <v>112</v>
      </c>
      <c r="O77" s="30" t="s">
        <v>108</v>
      </c>
      <c r="P77" s="29"/>
      <c r="R77" s="22"/>
      <c r="T77" s="22"/>
    </row>
    <row r="78" spans="1:20" s="14" customFormat="1" ht="204" customHeight="1">
      <c r="A78" s="5">
        <f t="shared" ref="A78" si="1">A77+1</f>
        <v>68</v>
      </c>
      <c r="B78" s="28">
        <v>3738</v>
      </c>
      <c r="C78" s="5" t="s">
        <v>37</v>
      </c>
      <c r="D78" s="31" t="s">
        <v>101</v>
      </c>
      <c r="E78" s="5" t="s">
        <v>35</v>
      </c>
      <c r="F78" s="5" t="s">
        <v>27</v>
      </c>
      <c r="G78" s="40">
        <v>314.26499999999999</v>
      </c>
      <c r="H78" s="16">
        <v>0</v>
      </c>
      <c r="I78" s="41">
        <v>34.398000000000003</v>
      </c>
      <c r="J78" s="43">
        <v>43.651000000000003</v>
      </c>
      <c r="K78" s="5" t="s">
        <v>28</v>
      </c>
      <c r="L78" s="45">
        <v>638.33000000000004</v>
      </c>
      <c r="M78" s="45">
        <v>324.24099999999999</v>
      </c>
      <c r="N78" s="46" t="s">
        <v>112</v>
      </c>
      <c r="O78" s="30" t="s">
        <v>108</v>
      </c>
      <c r="P78" s="29"/>
      <c r="R78" s="22"/>
      <c r="T78" s="22"/>
    </row>
    <row r="79" spans="1:20" s="14" customFormat="1" ht="201" customHeight="1">
      <c r="A79" s="5">
        <f t="shared" ref="A79" si="2">A78+1</f>
        <v>69</v>
      </c>
      <c r="B79" s="28">
        <v>3739</v>
      </c>
      <c r="C79" s="5" t="s">
        <v>37</v>
      </c>
      <c r="D79" s="31" t="s">
        <v>102</v>
      </c>
      <c r="E79" s="5" t="s">
        <v>35</v>
      </c>
      <c r="F79" s="5" t="s">
        <v>27</v>
      </c>
      <c r="G79" s="40">
        <v>314.26499999999999</v>
      </c>
      <c r="H79" s="16">
        <v>0</v>
      </c>
      <c r="I79" s="41">
        <v>34.398000000000003</v>
      </c>
      <c r="J79" s="43">
        <v>43.651000000000003</v>
      </c>
      <c r="K79" s="5" t="s">
        <v>28</v>
      </c>
      <c r="L79" s="45">
        <v>638.33000000000004</v>
      </c>
      <c r="M79" s="45">
        <v>324.24099999999999</v>
      </c>
      <c r="N79" s="46" t="s">
        <v>112</v>
      </c>
      <c r="O79" s="30" t="s">
        <v>108</v>
      </c>
      <c r="P79" s="29"/>
      <c r="R79" s="22"/>
      <c r="T79" s="22"/>
    </row>
    <row r="80" spans="1:20" s="14" customFormat="1" ht="183.75" customHeight="1">
      <c r="A80" s="5">
        <f t="shared" ref="A80" si="3">A79+1</f>
        <v>70</v>
      </c>
      <c r="B80" s="28">
        <v>3740</v>
      </c>
      <c r="C80" s="5" t="s">
        <v>37</v>
      </c>
      <c r="D80" s="31" t="s">
        <v>103</v>
      </c>
      <c r="E80" s="5" t="s">
        <v>35</v>
      </c>
      <c r="F80" s="5" t="s">
        <v>27</v>
      </c>
      <c r="G80" s="40">
        <v>314.26499999999999</v>
      </c>
      <c r="H80" s="16">
        <v>0</v>
      </c>
      <c r="I80" s="41">
        <v>34.398000000000003</v>
      </c>
      <c r="J80" s="43">
        <v>42.975999999999999</v>
      </c>
      <c r="K80" s="5" t="s">
        <v>28</v>
      </c>
      <c r="L80" s="45">
        <v>638.33000000000004</v>
      </c>
      <c r="M80" s="45">
        <v>324.24099999999999</v>
      </c>
      <c r="N80" s="46" t="s">
        <v>112</v>
      </c>
      <c r="O80" s="30" t="s">
        <v>108</v>
      </c>
      <c r="P80" s="29"/>
      <c r="R80" s="22"/>
      <c r="T80" s="22"/>
    </row>
    <row r="81" spans="1:20" s="14" customFormat="1" ht="207" customHeight="1">
      <c r="A81" s="5">
        <f t="shared" ref="A81:A82" si="4">A80+1</f>
        <v>71</v>
      </c>
      <c r="B81" s="28">
        <v>3741</v>
      </c>
      <c r="C81" s="5" t="s">
        <v>37</v>
      </c>
      <c r="D81" s="31" t="s">
        <v>104</v>
      </c>
      <c r="E81" s="5" t="s">
        <v>35</v>
      </c>
      <c r="F81" s="5" t="s">
        <v>27</v>
      </c>
      <c r="G81" s="40">
        <v>314.26499999999999</v>
      </c>
      <c r="H81" s="16">
        <v>0</v>
      </c>
      <c r="I81" s="41">
        <v>34.398000000000003</v>
      </c>
      <c r="J81" s="43">
        <v>43.651000000000003</v>
      </c>
      <c r="K81" s="5" t="s">
        <v>28</v>
      </c>
      <c r="L81" s="45">
        <v>638.33000000000004</v>
      </c>
      <c r="M81" s="45">
        <v>324.24099999999999</v>
      </c>
      <c r="N81" s="46" t="s">
        <v>112</v>
      </c>
      <c r="O81" s="30" t="s">
        <v>108</v>
      </c>
      <c r="P81" s="29"/>
      <c r="R81" s="22"/>
      <c r="T81" s="22"/>
    </row>
    <row r="82" spans="1:20" s="14" customFormat="1" ht="223.5" customHeight="1">
      <c r="A82" s="5">
        <f t="shared" si="4"/>
        <v>72</v>
      </c>
      <c r="B82" s="28">
        <v>3742</v>
      </c>
      <c r="C82" s="5" t="s">
        <v>37</v>
      </c>
      <c r="D82" s="31" t="s">
        <v>105</v>
      </c>
      <c r="E82" s="5" t="s">
        <v>35</v>
      </c>
      <c r="F82" s="5" t="s">
        <v>27</v>
      </c>
      <c r="G82" s="40">
        <v>314.26499999999999</v>
      </c>
      <c r="H82" s="16">
        <v>0</v>
      </c>
      <c r="I82" s="41">
        <v>34.398000000000003</v>
      </c>
      <c r="J82" s="43">
        <v>43.651000000000003</v>
      </c>
      <c r="K82" s="5" t="s">
        <v>28</v>
      </c>
      <c r="L82" s="45">
        <v>638.33000000000004</v>
      </c>
      <c r="M82" s="45">
        <v>324.24099999999999</v>
      </c>
      <c r="N82" s="46" t="s">
        <v>112</v>
      </c>
      <c r="O82" s="30" t="s">
        <v>108</v>
      </c>
      <c r="P82" s="29"/>
      <c r="R82" s="22"/>
      <c r="T82" s="22"/>
    </row>
    <row r="83" spans="1:20">
      <c r="A83" s="54" t="s">
        <v>12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15"/>
    </row>
    <row r="84" spans="1:20">
      <c r="A84" s="4"/>
      <c r="B84" s="7"/>
      <c r="C84" s="4"/>
      <c r="D84" s="31"/>
      <c r="E84" s="4"/>
      <c r="F84" s="4"/>
      <c r="G84" s="4"/>
      <c r="H84" s="20"/>
      <c r="I84" s="20"/>
      <c r="J84" s="20"/>
      <c r="K84" s="4"/>
      <c r="L84" s="39"/>
      <c r="M84" s="4"/>
      <c r="N84" s="4"/>
      <c r="O84" s="4"/>
    </row>
    <row r="85" spans="1:20">
      <c r="A85" s="4"/>
      <c r="B85" s="7"/>
      <c r="C85" s="4"/>
      <c r="D85" s="31"/>
      <c r="E85" s="4"/>
      <c r="F85" s="4"/>
      <c r="G85" s="4"/>
      <c r="H85" s="20"/>
      <c r="I85" s="20"/>
      <c r="J85" s="20"/>
      <c r="K85" s="4"/>
      <c r="L85" s="39"/>
      <c r="M85" s="4"/>
      <c r="N85" s="4"/>
      <c r="O85" s="4"/>
    </row>
    <row r="86" spans="1:20">
      <c r="A86" s="4"/>
      <c r="B86" s="7"/>
      <c r="C86" s="4"/>
      <c r="D86" s="31"/>
      <c r="E86" s="4"/>
      <c r="F86" s="4"/>
      <c r="G86" s="4"/>
      <c r="H86" s="20"/>
      <c r="I86" s="20"/>
      <c r="J86" s="20"/>
      <c r="K86" s="4"/>
      <c r="L86" s="39"/>
      <c r="M86" s="4"/>
      <c r="N86" s="4"/>
      <c r="O86" s="4"/>
    </row>
    <row r="87" spans="1:20">
      <c r="A87" s="4"/>
      <c r="B87" s="7"/>
      <c r="C87" s="4"/>
      <c r="D87" s="31"/>
      <c r="E87" s="4"/>
      <c r="F87" s="4"/>
      <c r="G87" s="4"/>
      <c r="H87" s="20"/>
      <c r="I87" s="20"/>
      <c r="J87" s="20"/>
      <c r="K87" s="4"/>
      <c r="L87" s="39"/>
      <c r="M87" s="4"/>
      <c r="N87" s="4"/>
      <c r="O87" s="4"/>
    </row>
    <row r="88" spans="1:20">
      <c r="A88" s="4"/>
      <c r="B88" s="7"/>
      <c r="C88" s="4"/>
      <c r="D88" s="31"/>
      <c r="E88" s="4"/>
      <c r="F88" s="4"/>
      <c r="G88" s="4"/>
      <c r="H88" s="20"/>
      <c r="I88" s="20"/>
      <c r="J88" s="20"/>
      <c r="K88" s="4"/>
      <c r="L88" s="39"/>
      <c r="M88" s="4"/>
      <c r="N88" s="4"/>
      <c r="O88" s="4"/>
    </row>
    <row r="89" spans="1:20">
      <c r="A89" s="4"/>
      <c r="B89" s="7"/>
      <c r="C89" s="4"/>
      <c r="D89" s="31"/>
      <c r="E89" s="4"/>
      <c r="F89" s="4"/>
      <c r="G89" s="4"/>
      <c r="H89" s="20"/>
      <c r="I89" s="20"/>
      <c r="J89" s="20"/>
      <c r="K89" s="4"/>
      <c r="L89" s="39"/>
      <c r="M89" s="4"/>
      <c r="N89" s="4"/>
      <c r="O89" s="4"/>
    </row>
    <row r="90" spans="1:20" ht="51" customHeight="1">
      <c r="A90" s="51" t="s">
        <v>23</v>
      </c>
      <c r="B90" s="52"/>
      <c r="C90" s="52"/>
      <c r="D90" s="53"/>
      <c r="E90" s="4"/>
      <c r="F90" s="4"/>
      <c r="G90" s="4"/>
      <c r="H90" s="20"/>
      <c r="I90" s="20"/>
      <c r="J90" s="20"/>
      <c r="K90" s="4"/>
      <c r="L90" s="39"/>
      <c r="M90" s="4"/>
      <c r="N90" s="4"/>
      <c r="O90" s="4"/>
    </row>
  </sheetData>
  <autoFilter ref="A9:P83"/>
  <mergeCells count="19">
    <mergeCell ref="A5:E5"/>
    <mergeCell ref="J2:O4"/>
    <mergeCell ref="O7:O8"/>
    <mergeCell ref="A90:D90"/>
    <mergeCell ref="A10:N10"/>
    <mergeCell ref="A83:N83"/>
    <mergeCell ref="I7:J7"/>
    <mergeCell ref="K7:K8"/>
    <mergeCell ref="L7:L8"/>
    <mergeCell ref="N7:N8"/>
    <mergeCell ref="D7:D8"/>
    <mergeCell ref="E7:E8"/>
    <mergeCell ref="F7:F8"/>
    <mergeCell ref="M7:M8"/>
    <mergeCell ref="H7:H8"/>
    <mergeCell ref="A7:A8"/>
    <mergeCell ref="B7:B8"/>
    <mergeCell ref="C7:C8"/>
    <mergeCell ref="G7:G8"/>
  </mergeCells>
  <phoneticPr fontId="7" type="noConversion"/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zoomScale="87" zoomScaleNormal="87" workbookViewId="0">
      <selection activeCell="E63" sqref="E63"/>
    </sheetView>
  </sheetViews>
  <sheetFormatPr defaultColWidth="9.42578125" defaultRowHeight="12.75"/>
  <cols>
    <col min="1" max="1" width="13.140625" style="23" customWidth="1"/>
    <col min="2" max="2" width="16.42578125" style="23" customWidth="1"/>
    <col min="3" max="3" width="46.5703125" style="23" customWidth="1"/>
    <col min="4" max="4" width="15.7109375" style="23" customWidth="1"/>
    <col min="5" max="5" width="16.5703125" style="23" customWidth="1"/>
    <col min="6" max="6" width="20" style="23" customWidth="1"/>
    <col min="7" max="7" width="18.85546875" style="34" customWidth="1"/>
    <col min="8" max="8" width="19.85546875" style="23" customWidth="1"/>
    <col min="9" max="9" width="21.42578125" style="23" customWidth="1"/>
    <col min="10" max="13" width="21.7109375" style="23" customWidth="1"/>
    <col min="14" max="14" width="20.42578125" style="23" customWidth="1"/>
    <col min="15" max="16384" width="9.42578125" style="23"/>
  </cols>
  <sheetData>
    <row r="1" spans="1:14">
      <c r="A1" s="64"/>
      <c r="B1" s="64"/>
      <c r="C1" s="2"/>
      <c r="N1" s="23" t="s">
        <v>6</v>
      </c>
    </row>
    <row r="2" spans="1:14">
      <c r="A2" s="65" t="s">
        <v>114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s="24" customFormat="1">
      <c r="A3" s="63" t="s">
        <v>3</v>
      </c>
      <c r="B3" s="63" t="s">
        <v>0</v>
      </c>
      <c r="C3" s="63" t="str">
        <f>'Реестр НА на 2025'!D7</f>
        <v>Характеристики актива (краткое описание объекта, в том числе вид имущества), сведения о правоустанавливающих документах</v>
      </c>
      <c r="D3" s="63" t="s">
        <v>1</v>
      </c>
      <c r="E3" s="63" t="s">
        <v>7</v>
      </c>
      <c r="F3" s="66" t="s">
        <v>24</v>
      </c>
      <c r="G3" s="57" t="s">
        <v>17</v>
      </c>
      <c r="H3" s="63" t="s">
        <v>15</v>
      </c>
      <c r="I3" s="63" t="s">
        <v>11</v>
      </c>
      <c r="J3" s="60" t="s">
        <v>119</v>
      </c>
      <c r="K3" s="61"/>
      <c r="L3" s="61"/>
      <c r="M3" s="62"/>
      <c r="N3" s="63" t="s">
        <v>5</v>
      </c>
    </row>
    <row r="4" spans="1:14" s="24" customFormat="1">
      <c r="A4" s="63"/>
      <c r="B4" s="63"/>
      <c r="C4" s="63"/>
      <c r="D4" s="63"/>
      <c r="E4" s="63"/>
      <c r="F4" s="67"/>
      <c r="G4" s="57"/>
      <c r="H4" s="63"/>
      <c r="I4" s="63"/>
      <c r="J4" s="6" t="s">
        <v>115</v>
      </c>
      <c r="K4" s="3" t="s">
        <v>116</v>
      </c>
      <c r="L4" s="3" t="s">
        <v>117</v>
      </c>
      <c r="M4" s="3" t="s">
        <v>118</v>
      </c>
      <c r="N4" s="63"/>
    </row>
    <row r="5" spans="1:14" s="24" customFormat="1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5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</row>
    <row r="6" spans="1:14" s="24" customFormat="1" ht="216.75">
      <c r="A6" s="6">
        <v>1</v>
      </c>
      <c r="B6" s="7" t="s">
        <v>25</v>
      </c>
      <c r="C6" s="7" t="s">
        <v>29</v>
      </c>
      <c r="D6" s="6" t="s">
        <v>106</v>
      </c>
      <c r="E6" s="25">
        <v>2025</v>
      </c>
      <c r="F6" s="16">
        <v>521.745</v>
      </c>
      <c r="G6" s="36">
        <v>7074.43</v>
      </c>
      <c r="H6" s="45">
        <v>8681.6659999999993</v>
      </c>
      <c r="I6" s="6" t="s">
        <v>107</v>
      </c>
      <c r="J6" s="33" t="s">
        <v>122</v>
      </c>
      <c r="K6" s="33" t="s">
        <v>123</v>
      </c>
      <c r="L6" s="47" t="s">
        <v>120</v>
      </c>
      <c r="M6" s="48" t="s">
        <v>123</v>
      </c>
      <c r="N6" s="3" t="s">
        <v>108</v>
      </c>
    </row>
    <row r="7" spans="1:14" s="24" customFormat="1" ht="216.75">
      <c r="A7" s="6">
        <f t="shared" ref="A7:A70" si="0">A6+1</f>
        <v>2</v>
      </c>
      <c r="B7" s="7" t="s">
        <v>25</v>
      </c>
      <c r="C7" s="7" t="s">
        <v>30</v>
      </c>
      <c r="D7" s="6" t="s">
        <v>106</v>
      </c>
      <c r="E7" s="25">
        <v>2025</v>
      </c>
      <c r="F7" s="16">
        <v>787.42399999999998</v>
      </c>
      <c r="G7" s="36">
        <v>10726.83</v>
      </c>
      <c r="H7" s="45">
        <v>10184.165999999999</v>
      </c>
      <c r="I7" s="6" t="s">
        <v>107</v>
      </c>
      <c r="J7" s="47" t="s">
        <v>113</v>
      </c>
      <c r="K7" s="48" t="s">
        <v>123</v>
      </c>
      <c r="L7" s="48" t="s">
        <v>120</v>
      </c>
      <c r="M7" s="48" t="s">
        <v>123</v>
      </c>
      <c r="N7" s="3" t="s">
        <v>108</v>
      </c>
    </row>
    <row r="8" spans="1:14" s="24" customFormat="1" ht="216.75">
      <c r="A8" s="6">
        <f t="shared" si="0"/>
        <v>3</v>
      </c>
      <c r="B8" s="7" t="s">
        <v>31</v>
      </c>
      <c r="C8" s="7" t="s">
        <v>32</v>
      </c>
      <c r="D8" s="6" t="s">
        <v>106</v>
      </c>
      <c r="E8" s="25">
        <v>2025</v>
      </c>
      <c r="F8" s="16">
        <f>'Реестр НА на 2025'!I13</f>
        <v>1793.424</v>
      </c>
      <c r="G8" s="36">
        <v>24412.26</v>
      </c>
      <c r="H8" s="45">
        <v>18520.832999999999</v>
      </c>
      <c r="I8" s="6" t="s">
        <v>107</v>
      </c>
      <c r="J8" s="47" t="s">
        <v>113</v>
      </c>
      <c r="K8" s="48" t="s">
        <v>123</v>
      </c>
      <c r="L8" s="48" t="s">
        <v>120</v>
      </c>
      <c r="M8" s="48" t="s">
        <v>123</v>
      </c>
      <c r="N8" s="3" t="s">
        <v>108</v>
      </c>
    </row>
    <row r="9" spans="1:14" s="24" customFormat="1" ht="229.5">
      <c r="A9" s="6">
        <f t="shared" si="0"/>
        <v>4</v>
      </c>
      <c r="B9" s="7" t="s">
        <v>33</v>
      </c>
      <c r="C9" s="7" t="s">
        <v>34</v>
      </c>
      <c r="D9" s="6" t="s">
        <v>106</v>
      </c>
      <c r="E9" s="25">
        <v>2025</v>
      </c>
      <c r="F9" s="16">
        <v>96.266999999999996</v>
      </c>
      <c r="G9" s="36">
        <v>900.01297</v>
      </c>
      <c r="H9" s="45">
        <v>1419.16</v>
      </c>
      <c r="I9" s="6" t="s">
        <v>107</v>
      </c>
      <c r="J9" s="47" t="s">
        <v>113</v>
      </c>
      <c r="K9" s="47" t="s">
        <v>124</v>
      </c>
      <c r="L9" s="48" t="s">
        <v>120</v>
      </c>
      <c r="M9" s="48" t="s">
        <v>124</v>
      </c>
      <c r="N9" s="3" t="s">
        <v>108</v>
      </c>
    </row>
    <row r="10" spans="1:14" s="24" customFormat="1" ht="216.75">
      <c r="A10" s="6">
        <f t="shared" si="0"/>
        <v>5</v>
      </c>
      <c r="B10" s="7" t="s">
        <v>37</v>
      </c>
      <c r="C10" s="31" t="s">
        <v>109</v>
      </c>
      <c r="D10" s="6" t="s">
        <v>106</v>
      </c>
      <c r="E10" s="25">
        <v>2025</v>
      </c>
      <c r="F10" s="26">
        <f>'Реестр НА на 2025'!I15</f>
        <v>34.398000000000003</v>
      </c>
      <c r="G10" s="36">
        <v>337.315</v>
      </c>
      <c r="H10" s="45">
        <v>638.33000000000004</v>
      </c>
      <c r="I10" s="6" t="s">
        <v>107</v>
      </c>
      <c r="J10" s="47" t="s">
        <v>113</v>
      </c>
      <c r="K10" s="48" t="s">
        <v>124</v>
      </c>
      <c r="L10" s="48" t="s">
        <v>120</v>
      </c>
      <c r="M10" s="48" t="s">
        <v>125</v>
      </c>
      <c r="N10" s="3" t="s">
        <v>108</v>
      </c>
    </row>
    <row r="11" spans="1:14" s="24" customFormat="1" ht="229.5">
      <c r="A11" s="6">
        <f t="shared" si="0"/>
        <v>6</v>
      </c>
      <c r="B11" s="7" t="s">
        <v>39</v>
      </c>
      <c r="C11" s="7" t="s">
        <v>36</v>
      </c>
      <c r="D11" s="6" t="s">
        <v>106</v>
      </c>
      <c r="E11" s="25">
        <v>2025</v>
      </c>
      <c r="F11" s="26">
        <f>'Реестр НА на 2025'!I16</f>
        <v>96.626999999999995</v>
      </c>
      <c r="G11" s="36">
        <v>1330.365</v>
      </c>
      <c r="H11" s="45">
        <v>1419.16</v>
      </c>
      <c r="I11" s="6" t="s">
        <v>107</v>
      </c>
      <c r="J11" s="47" t="s">
        <v>113</v>
      </c>
      <c r="K11" s="48" t="s">
        <v>124</v>
      </c>
      <c r="L11" s="48" t="s">
        <v>120</v>
      </c>
      <c r="M11" s="48" t="s">
        <v>124</v>
      </c>
      <c r="N11" s="3" t="s">
        <v>108</v>
      </c>
    </row>
    <row r="12" spans="1:14" s="24" customFormat="1" ht="216.75">
      <c r="A12" s="6">
        <f t="shared" si="0"/>
        <v>7</v>
      </c>
      <c r="B12" s="7" t="s">
        <v>39</v>
      </c>
      <c r="C12" s="7" t="s">
        <v>40</v>
      </c>
      <c r="D12" s="6" t="s">
        <v>106</v>
      </c>
      <c r="E12" s="25">
        <v>2025</v>
      </c>
      <c r="F12" s="26">
        <f>'Реестр НА на 2025'!I17</f>
        <v>96.298000000000002</v>
      </c>
      <c r="G12" s="36">
        <v>1325.375</v>
      </c>
      <c r="H12" s="45">
        <v>1419.16</v>
      </c>
      <c r="I12" s="6" t="s">
        <v>107</v>
      </c>
      <c r="J12" s="47" t="s">
        <v>113</v>
      </c>
      <c r="K12" s="50" t="s">
        <v>124</v>
      </c>
      <c r="L12" s="48" t="s">
        <v>120</v>
      </c>
      <c r="M12" s="50" t="s">
        <v>124</v>
      </c>
      <c r="N12" s="3" t="s">
        <v>108</v>
      </c>
    </row>
    <row r="13" spans="1:14" s="24" customFormat="1" ht="229.5">
      <c r="A13" s="6">
        <f t="shared" si="0"/>
        <v>8</v>
      </c>
      <c r="B13" s="7" t="s">
        <v>39</v>
      </c>
      <c r="C13" s="7" t="s">
        <v>41</v>
      </c>
      <c r="D13" s="6" t="s">
        <v>106</v>
      </c>
      <c r="E13" s="25">
        <v>2025</v>
      </c>
      <c r="F13" s="26">
        <f>'Реестр НА на 2025'!I18</f>
        <v>96.257999999999996</v>
      </c>
      <c r="G13" s="36">
        <v>1324.7750000000001</v>
      </c>
      <c r="H13" s="45">
        <v>1419.16</v>
      </c>
      <c r="I13" s="6" t="s">
        <v>107</v>
      </c>
      <c r="J13" s="47" t="s">
        <v>113</v>
      </c>
      <c r="K13" s="50" t="s">
        <v>124</v>
      </c>
      <c r="L13" s="48" t="s">
        <v>120</v>
      </c>
      <c r="M13" s="50" t="s">
        <v>124</v>
      </c>
      <c r="N13" s="3" t="s">
        <v>108</v>
      </c>
    </row>
    <row r="14" spans="1:14" s="24" customFormat="1" ht="229.5">
      <c r="A14" s="6">
        <f t="shared" si="0"/>
        <v>9</v>
      </c>
      <c r="B14" s="7" t="s">
        <v>39</v>
      </c>
      <c r="C14" s="7" t="s">
        <v>42</v>
      </c>
      <c r="D14" s="6" t="s">
        <v>106</v>
      </c>
      <c r="E14" s="25">
        <v>2025</v>
      </c>
      <c r="F14" s="26">
        <f>'Реестр НА на 2025'!I19</f>
        <v>96.222999999999999</v>
      </c>
      <c r="G14" s="36">
        <v>1324.7750000000001</v>
      </c>
      <c r="H14" s="45">
        <v>1419.16</v>
      </c>
      <c r="I14" s="6" t="s">
        <v>107</v>
      </c>
      <c r="J14" s="47" t="s">
        <v>113</v>
      </c>
      <c r="K14" s="50" t="s">
        <v>124</v>
      </c>
      <c r="L14" s="48" t="s">
        <v>120</v>
      </c>
      <c r="M14" s="50" t="s">
        <v>124</v>
      </c>
      <c r="N14" s="3" t="s">
        <v>108</v>
      </c>
    </row>
    <row r="15" spans="1:14" s="24" customFormat="1" ht="229.5">
      <c r="A15" s="6">
        <f t="shared" si="0"/>
        <v>10</v>
      </c>
      <c r="B15" s="7" t="s">
        <v>39</v>
      </c>
      <c r="C15" s="7" t="s">
        <v>43</v>
      </c>
      <c r="D15" s="6" t="s">
        <v>106</v>
      </c>
      <c r="E15" s="25">
        <v>2025</v>
      </c>
      <c r="F15" s="26">
        <f>'Реестр НА на 2025'!I20</f>
        <v>91.757000000000005</v>
      </c>
      <c r="G15" s="36">
        <v>1256.4650000000001</v>
      </c>
      <c r="H15" s="45">
        <v>1419.16</v>
      </c>
      <c r="I15" s="6" t="s">
        <v>107</v>
      </c>
      <c r="J15" s="47" t="s">
        <v>113</v>
      </c>
      <c r="K15" s="50" t="s">
        <v>124</v>
      </c>
      <c r="L15" s="48" t="s">
        <v>120</v>
      </c>
      <c r="M15" s="50" t="s">
        <v>124</v>
      </c>
      <c r="N15" s="3" t="s">
        <v>108</v>
      </c>
    </row>
    <row r="16" spans="1:14" s="24" customFormat="1" ht="229.5">
      <c r="A16" s="6">
        <f t="shared" si="0"/>
        <v>11</v>
      </c>
      <c r="B16" s="7" t="s">
        <v>39</v>
      </c>
      <c r="C16" s="7" t="s">
        <v>44</v>
      </c>
      <c r="D16" s="6" t="s">
        <v>106</v>
      </c>
      <c r="E16" s="25">
        <v>2025</v>
      </c>
      <c r="F16" s="26">
        <f>'Реестр НА на 2025'!I21</f>
        <v>97.052000000000007</v>
      </c>
      <c r="G16" s="36">
        <v>1336.7059999999999</v>
      </c>
      <c r="H16" s="45">
        <v>985</v>
      </c>
      <c r="I16" s="6" t="s">
        <v>107</v>
      </c>
      <c r="J16" s="47" t="s">
        <v>113</v>
      </c>
      <c r="K16" s="50" t="s">
        <v>124</v>
      </c>
      <c r="L16" s="48" t="s">
        <v>120</v>
      </c>
      <c r="M16" s="50" t="s">
        <v>124</v>
      </c>
      <c r="N16" s="3" t="s">
        <v>108</v>
      </c>
    </row>
    <row r="17" spans="1:14" s="24" customFormat="1" ht="229.5">
      <c r="A17" s="6">
        <f t="shared" si="0"/>
        <v>12</v>
      </c>
      <c r="B17" s="7" t="s">
        <v>39</v>
      </c>
      <c r="C17" s="7" t="s">
        <v>45</v>
      </c>
      <c r="D17" s="6" t="s">
        <v>106</v>
      </c>
      <c r="E17" s="25">
        <v>2025</v>
      </c>
      <c r="F17" s="26">
        <f>'Реестр НА на 2025'!I22</f>
        <v>97.652000000000001</v>
      </c>
      <c r="G17" s="36">
        <v>1345.8159999999998</v>
      </c>
      <c r="H17" s="45">
        <v>985</v>
      </c>
      <c r="I17" s="6" t="s">
        <v>107</v>
      </c>
      <c r="J17" s="47" t="s">
        <v>113</v>
      </c>
      <c r="K17" s="50" t="s">
        <v>124</v>
      </c>
      <c r="L17" s="48" t="s">
        <v>120</v>
      </c>
      <c r="M17" s="50" t="s">
        <v>124</v>
      </c>
      <c r="N17" s="3" t="s">
        <v>108</v>
      </c>
    </row>
    <row r="18" spans="1:14" s="24" customFormat="1" ht="229.5">
      <c r="A18" s="6">
        <f t="shared" si="0"/>
        <v>13</v>
      </c>
      <c r="B18" s="7" t="s">
        <v>39</v>
      </c>
      <c r="C18" s="7" t="s">
        <v>46</v>
      </c>
      <c r="D18" s="6" t="s">
        <v>106</v>
      </c>
      <c r="E18" s="25">
        <v>2025</v>
      </c>
      <c r="F18" s="26">
        <f>'Реестр НА на 2025'!I23</f>
        <v>98.004000000000005</v>
      </c>
      <c r="G18" s="36">
        <v>1351.2059999999999</v>
      </c>
      <c r="H18" s="45">
        <v>985</v>
      </c>
      <c r="I18" s="6" t="s">
        <v>107</v>
      </c>
      <c r="J18" s="47" t="s">
        <v>113</v>
      </c>
      <c r="K18" s="50" t="s">
        <v>124</v>
      </c>
      <c r="L18" s="48" t="s">
        <v>120</v>
      </c>
      <c r="M18" s="50" t="s">
        <v>124</v>
      </c>
      <c r="N18" s="3" t="s">
        <v>108</v>
      </c>
    </row>
    <row r="19" spans="1:14" s="24" customFormat="1" ht="229.5">
      <c r="A19" s="6">
        <f t="shared" si="0"/>
        <v>14</v>
      </c>
      <c r="B19" s="7" t="s">
        <v>39</v>
      </c>
      <c r="C19" s="7" t="s">
        <v>47</v>
      </c>
      <c r="D19" s="6" t="s">
        <v>106</v>
      </c>
      <c r="E19" s="25">
        <v>2025</v>
      </c>
      <c r="F19" s="26">
        <f>'Реестр НА на 2025'!I24</f>
        <v>97.569000000000003</v>
      </c>
      <c r="G19" s="36">
        <v>1344.5559999999998</v>
      </c>
      <c r="H19" s="45">
        <v>985</v>
      </c>
      <c r="I19" s="6" t="s">
        <v>107</v>
      </c>
      <c r="J19" s="47" t="s">
        <v>113</v>
      </c>
      <c r="K19" s="50" t="s">
        <v>124</v>
      </c>
      <c r="L19" s="48" t="s">
        <v>120</v>
      </c>
      <c r="M19" s="50" t="s">
        <v>124</v>
      </c>
      <c r="N19" s="3" t="s">
        <v>108</v>
      </c>
    </row>
    <row r="20" spans="1:14" s="24" customFormat="1" ht="229.5">
      <c r="A20" s="6">
        <f t="shared" si="0"/>
        <v>15</v>
      </c>
      <c r="B20" s="7" t="s">
        <v>39</v>
      </c>
      <c r="C20" s="7" t="s">
        <v>48</v>
      </c>
      <c r="D20" s="6" t="s">
        <v>106</v>
      </c>
      <c r="E20" s="25">
        <v>2025</v>
      </c>
      <c r="F20" s="26">
        <f>'Реестр НА на 2025'!I25</f>
        <v>92.662999999999997</v>
      </c>
      <c r="G20" s="36">
        <v>1270.096</v>
      </c>
      <c r="H20" s="45">
        <v>985</v>
      </c>
      <c r="I20" s="6" t="s">
        <v>107</v>
      </c>
      <c r="J20" s="47" t="s">
        <v>113</v>
      </c>
      <c r="K20" s="50" t="s">
        <v>124</v>
      </c>
      <c r="L20" s="48" t="s">
        <v>120</v>
      </c>
      <c r="M20" s="50" t="s">
        <v>124</v>
      </c>
      <c r="N20" s="3" t="s">
        <v>108</v>
      </c>
    </row>
    <row r="21" spans="1:14" s="24" customFormat="1" ht="229.5">
      <c r="A21" s="6">
        <f t="shared" si="0"/>
        <v>16</v>
      </c>
      <c r="B21" s="7" t="s">
        <v>39</v>
      </c>
      <c r="C21" s="7" t="s">
        <v>49</v>
      </c>
      <c r="D21" s="6" t="s">
        <v>106</v>
      </c>
      <c r="E21" s="25">
        <v>2025</v>
      </c>
      <c r="F21" s="26">
        <f>'Реестр НА на 2025'!I26</f>
        <v>99.893000000000001</v>
      </c>
      <c r="G21" s="36">
        <v>1379.8259999999998</v>
      </c>
      <c r="H21" s="45">
        <v>985</v>
      </c>
      <c r="I21" s="6" t="s">
        <v>107</v>
      </c>
      <c r="J21" s="47" t="s">
        <v>113</v>
      </c>
      <c r="K21" s="50" t="s">
        <v>124</v>
      </c>
      <c r="L21" s="48" t="s">
        <v>120</v>
      </c>
      <c r="M21" s="50" t="s">
        <v>124</v>
      </c>
      <c r="N21" s="3" t="s">
        <v>108</v>
      </c>
    </row>
    <row r="22" spans="1:14" s="24" customFormat="1" ht="229.5">
      <c r="A22" s="6">
        <f t="shared" si="0"/>
        <v>17</v>
      </c>
      <c r="B22" s="7" t="s">
        <v>39</v>
      </c>
      <c r="C22" s="7" t="s">
        <v>50</v>
      </c>
      <c r="D22" s="6" t="s">
        <v>106</v>
      </c>
      <c r="E22" s="25">
        <v>2025</v>
      </c>
      <c r="F22" s="26">
        <f>'Реестр НА на 2025'!I27</f>
        <v>93.727999999999994</v>
      </c>
      <c r="G22" s="36">
        <v>1287.645</v>
      </c>
      <c r="H22" s="45">
        <v>1419.16</v>
      </c>
      <c r="I22" s="6" t="s">
        <v>107</v>
      </c>
      <c r="J22" s="47" t="s">
        <v>113</v>
      </c>
      <c r="K22" s="50" t="s">
        <v>124</v>
      </c>
      <c r="L22" s="48" t="s">
        <v>120</v>
      </c>
      <c r="M22" s="50" t="s">
        <v>124</v>
      </c>
      <c r="N22" s="3" t="s">
        <v>108</v>
      </c>
    </row>
    <row r="23" spans="1:14" s="24" customFormat="1" ht="229.5">
      <c r="A23" s="6">
        <f t="shared" si="0"/>
        <v>18</v>
      </c>
      <c r="B23" s="7" t="s">
        <v>39</v>
      </c>
      <c r="C23" s="7" t="s">
        <v>51</v>
      </c>
      <c r="D23" s="6" t="s">
        <v>106</v>
      </c>
      <c r="E23" s="25">
        <v>2025</v>
      </c>
      <c r="F23" s="26">
        <f>'Реестр НА на 2025'!I28</f>
        <v>93.337999999999994</v>
      </c>
      <c r="G23" s="36">
        <v>1280.4650000000001</v>
      </c>
      <c r="H23" s="45">
        <v>1419.16</v>
      </c>
      <c r="I23" s="6" t="s">
        <v>107</v>
      </c>
      <c r="J23" s="47" t="s">
        <v>113</v>
      </c>
      <c r="K23" s="50" t="s">
        <v>124</v>
      </c>
      <c r="L23" s="48" t="s">
        <v>120</v>
      </c>
      <c r="M23" s="50" t="s">
        <v>124</v>
      </c>
      <c r="N23" s="3" t="s">
        <v>108</v>
      </c>
    </row>
    <row r="24" spans="1:14" s="24" customFormat="1" ht="229.5">
      <c r="A24" s="6">
        <f t="shared" si="0"/>
        <v>19</v>
      </c>
      <c r="B24" s="7" t="s">
        <v>39</v>
      </c>
      <c r="C24" s="7" t="s">
        <v>52</v>
      </c>
      <c r="D24" s="6" t="s">
        <v>106</v>
      </c>
      <c r="E24" s="25">
        <v>2025</v>
      </c>
      <c r="F24" s="26">
        <f>'Реестр НА на 2025'!I29</f>
        <v>97.819000000000003</v>
      </c>
      <c r="G24" s="36">
        <v>1348.346</v>
      </c>
      <c r="H24" s="45">
        <v>985</v>
      </c>
      <c r="I24" s="6" t="s">
        <v>107</v>
      </c>
      <c r="J24" s="47" t="s">
        <v>113</v>
      </c>
      <c r="K24" s="50" t="s">
        <v>124</v>
      </c>
      <c r="L24" s="48" t="s">
        <v>120</v>
      </c>
      <c r="M24" s="50" t="s">
        <v>124</v>
      </c>
      <c r="N24" s="3" t="s">
        <v>108</v>
      </c>
    </row>
    <row r="25" spans="1:14" s="24" customFormat="1" ht="229.5">
      <c r="A25" s="6">
        <f t="shared" si="0"/>
        <v>20</v>
      </c>
      <c r="B25" s="7" t="s">
        <v>39</v>
      </c>
      <c r="C25" s="7" t="s">
        <v>53</v>
      </c>
      <c r="D25" s="6" t="s">
        <v>106</v>
      </c>
      <c r="E25" s="25">
        <v>2025</v>
      </c>
      <c r="F25" s="26">
        <f>'Реестр НА на 2025'!I30</f>
        <v>97.811000000000007</v>
      </c>
      <c r="G25" s="36">
        <v>1348.2159999999999</v>
      </c>
      <c r="H25" s="45">
        <v>985</v>
      </c>
      <c r="I25" s="6" t="s">
        <v>107</v>
      </c>
      <c r="J25" s="47" t="s">
        <v>113</v>
      </c>
      <c r="K25" s="50" t="s">
        <v>124</v>
      </c>
      <c r="L25" s="48" t="s">
        <v>120</v>
      </c>
      <c r="M25" s="50" t="s">
        <v>124</v>
      </c>
      <c r="N25" s="3" t="s">
        <v>108</v>
      </c>
    </row>
    <row r="26" spans="1:14" s="24" customFormat="1" ht="229.5">
      <c r="A26" s="6">
        <f t="shared" si="0"/>
        <v>21</v>
      </c>
      <c r="B26" s="7" t="s">
        <v>39</v>
      </c>
      <c r="C26" s="7" t="s">
        <v>54</v>
      </c>
      <c r="D26" s="6" t="s">
        <v>106</v>
      </c>
      <c r="E26" s="25">
        <v>2025</v>
      </c>
      <c r="F26" s="26">
        <f>'Реестр НА на 2025'!I31</f>
        <v>95.772000000000006</v>
      </c>
      <c r="G26" s="36">
        <v>1317.2759999999998</v>
      </c>
      <c r="H26" s="45">
        <v>985</v>
      </c>
      <c r="I26" s="6" t="s">
        <v>107</v>
      </c>
      <c r="J26" s="47" t="s">
        <v>113</v>
      </c>
      <c r="K26" s="50" t="s">
        <v>124</v>
      </c>
      <c r="L26" s="48" t="s">
        <v>120</v>
      </c>
      <c r="M26" s="50" t="s">
        <v>124</v>
      </c>
      <c r="N26" s="3" t="s">
        <v>108</v>
      </c>
    </row>
    <row r="27" spans="1:14" s="24" customFormat="1" ht="229.5">
      <c r="A27" s="6">
        <f t="shared" si="0"/>
        <v>22</v>
      </c>
      <c r="B27" s="7" t="s">
        <v>39</v>
      </c>
      <c r="C27" s="7" t="s">
        <v>55</v>
      </c>
      <c r="D27" s="6" t="s">
        <v>106</v>
      </c>
      <c r="E27" s="25">
        <v>2025</v>
      </c>
      <c r="F27" s="26">
        <f>'Реестр НА на 2025'!I32</f>
        <v>97.778000000000006</v>
      </c>
      <c r="G27" s="36">
        <v>1348.4159999999999</v>
      </c>
      <c r="H27" s="45">
        <v>985</v>
      </c>
      <c r="I27" s="6" t="s">
        <v>107</v>
      </c>
      <c r="J27" s="47" t="s">
        <v>113</v>
      </c>
      <c r="K27" s="50" t="s">
        <v>124</v>
      </c>
      <c r="L27" s="48" t="s">
        <v>120</v>
      </c>
      <c r="M27" s="50" t="s">
        <v>124</v>
      </c>
      <c r="N27" s="3" t="s">
        <v>108</v>
      </c>
    </row>
    <row r="28" spans="1:14" s="24" customFormat="1" ht="229.5">
      <c r="A28" s="6">
        <f t="shared" si="0"/>
        <v>23</v>
      </c>
      <c r="B28" s="7" t="s">
        <v>39</v>
      </c>
      <c r="C28" s="7" t="s">
        <v>56</v>
      </c>
      <c r="D28" s="6" t="s">
        <v>106</v>
      </c>
      <c r="E28" s="25">
        <v>2025</v>
      </c>
      <c r="F28" s="26">
        <f>'Реестр НА на 2025'!I33</f>
        <v>97.766999999999996</v>
      </c>
      <c r="G28" s="36">
        <v>1347.5459999999998</v>
      </c>
      <c r="H28" s="45">
        <v>985</v>
      </c>
      <c r="I28" s="6" t="s">
        <v>107</v>
      </c>
      <c r="J28" s="47" t="s">
        <v>113</v>
      </c>
      <c r="K28" s="50" t="s">
        <v>124</v>
      </c>
      <c r="L28" s="48" t="s">
        <v>120</v>
      </c>
      <c r="M28" s="50" t="s">
        <v>124</v>
      </c>
      <c r="N28" s="3" t="s">
        <v>108</v>
      </c>
    </row>
    <row r="29" spans="1:14" s="24" customFormat="1" ht="229.5">
      <c r="A29" s="6">
        <f t="shared" si="0"/>
        <v>24</v>
      </c>
      <c r="B29" s="7" t="s">
        <v>39</v>
      </c>
      <c r="C29" s="7" t="s">
        <v>57</v>
      </c>
      <c r="D29" s="6" t="s">
        <v>106</v>
      </c>
      <c r="E29" s="25">
        <v>2025</v>
      </c>
      <c r="F29" s="26">
        <f>'Реестр НА на 2025'!I34</f>
        <v>93.460999999999999</v>
      </c>
      <c r="G29" s="36">
        <v>1282.325</v>
      </c>
      <c r="H29" s="45">
        <v>1419.16</v>
      </c>
      <c r="I29" s="6" t="s">
        <v>107</v>
      </c>
      <c r="J29" s="47" t="s">
        <v>113</v>
      </c>
      <c r="K29" s="50" t="s">
        <v>124</v>
      </c>
      <c r="L29" s="48" t="s">
        <v>120</v>
      </c>
      <c r="M29" s="50" t="s">
        <v>124</v>
      </c>
      <c r="N29" s="3" t="s">
        <v>108</v>
      </c>
    </row>
    <row r="30" spans="1:14" s="24" customFormat="1" ht="229.5">
      <c r="A30" s="6">
        <f t="shared" si="0"/>
        <v>25</v>
      </c>
      <c r="B30" s="7" t="s">
        <v>39</v>
      </c>
      <c r="C30" s="7" t="s">
        <v>58</v>
      </c>
      <c r="D30" s="6" t="s">
        <v>106</v>
      </c>
      <c r="E30" s="25">
        <v>2025</v>
      </c>
      <c r="F30" s="26">
        <f>'Реестр НА на 2025'!I35</f>
        <v>99.980999999999995</v>
      </c>
      <c r="G30" s="36">
        <v>1381.1559999999999</v>
      </c>
      <c r="H30" s="45">
        <v>985</v>
      </c>
      <c r="I30" s="6" t="s">
        <v>107</v>
      </c>
      <c r="J30" s="47" t="s">
        <v>113</v>
      </c>
      <c r="K30" s="50" t="s">
        <v>124</v>
      </c>
      <c r="L30" s="48" t="s">
        <v>120</v>
      </c>
      <c r="M30" s="50" t="s">
        <v>124</v>
      </c>
      <c r="N30" s="3" t="s">
        <v>108</v>
      </c>
    </row>
    <row r="31" spans="1:14" s="24" customFormat="1" ht="229.5">
      <c r="A31" s="6">
        <f t="shared" si="0"/>
        <v>26</v>
      </c>
      <c r="B31" s="7" t="s">
        <v>39</v>
      </c>
      <c r="C31" s="7" t="s">
        <v>59</v>
      </c>
      <c r="D31" s="6" t="s">
        <v>106</v>
      </c>
      <c r="E31" s="25">
        <v>2025</v>
      </c>
      <c r="F31" s="26">
        <f>'Реестр НА на 2025'!I36</f>
        <v>99.709000000000003</v>
      </c>
      <c r="G31" s="36">
        <v>1377.0259999999998</v>
      </c>
      <c r="H31" s="45">
        <v>985</v>
      </c>
      <c r="I31" s="6" t="s">
        <v>107</v>
      </c>
      <c r="J31" s="47" t="s">
        <v>113</v>
      </c>
      <c r="K31" s="50" t="s">
        <v>124</v>
      </c>
      <c r="L31" s="48" t="s">
        <v>120</v>
      </c>
      <c r="M31" s="50" t="s">
        <v>124</v>
      </c>
      <c r="N31" s="3" t="s">
        <v>108</v>
      </c>
    </row>
    <row r="32" spans="1:14" s="24" customFormat="1" ht="229.5">
      <c r="A32" s="6">
        <f t="shared" si="0"/>
        <v>27</v>
      </c>
      <c r="B32" s="7" t="s">
        <v>39</v>
      </c>
      <c r="C32" s="7" t="s">
        <v>60</v>
      </c>
      <c r="D32" s="6" t="s">
        <v>106</v>
      </c>
      <c r="E32" s="25">
        <v>2025</v>
      </c>
      <c r="F32" s="26">
        <f>'Реестр НА на 2025'!I37</f>
        <v>96.700999999999993</v>
      </c>
      <c r="G32" s="36">
        <v>1331.376</v>
      </c>
      <c r="H32" s="45">
        <v>985</v>
      </c>
      <c r="I32" s="6" t="s">
        <v>107</v>
      </c>
      <c r="J32" s="47" t="s">
        <v>113</v>
      </c>
      <c r="K32" s="50" t="s">
        <v>124</v>
      </c>
      <c r="L32" s="48" t="s">
        <v>120</v>
      </c>
      <c r="M32" s="50" t="s">
        <v>124</v>
      </c>
      <c r="N32" s="3" t="s">
        <v>108</v>
      </c>
    </row>
    <row r="33" spans="1:14" s="24" customFormat="1" ht="229.5">
      <c r="A33" s="6">
        <f t="shared" si="0"/>
        <v>28</v>
      </c>
      <c r="B33" s="7" t="s">
        <v>39</v>
      </c>
      <c r="C33" s="7" t="s">
        <v>61</v>
      </c>
      <c r="D33" s="6" t="s">
        <v>106</v>
      </c>
      <c r="E33" s="25">
        <v>2025</v>
      </c>
      <c r="F33" s="26">
        <f>'Реестр НА на 2025'!I38</f>
        <v>97.403000000000006</v>
      </c>
      <c r="G33" s="36">
        <v>1342.0259999999998</v>
      </c>
      <c r="H33" s="45">
        <v>985</v>
      </c>
      <c r="I33" s="6" t="s">
        <v>107</v>
      </c>
      <c r="J33" s="47" t="s">
        <v>113</v>
      </c>
      <c r="K33" s="50" t="s">
        <v>124</v>
      </c>
      <c r="L33" s="48" t="s">
        <v>120</v>
      </c>
      <c r="M33" s="50" t="s">
        <v>124</v>
      </c>
      <c r="N33" s="3" t="s">
        <v>108</v>
      </c>
    </row>
    <row r="34" spans="1:14" s="24" customFormat="1" ht="229.5">
      <c r="A34" s="6">
        <f t="shared" si="0"/>
        <v>29</v>
      </c>
      <c r="B34" s="7" t="s">
        <v>39</v>
      </c>
      <c r="C34" s="7" t="s">
        <v>62</v>
      </c>
      <c r="D34" s="6" t="s">
        <v>106</v>
      </c>
      <c r="E34" s="25">
        <v>2025</v>
      </c>
      <c r="F34" s="26">
        <f>'Реестр НА на 2025'!I39</f>
        <v>97.403000000000006</v>
      </c>
      <c r="G34" s="36">
        <v>1342.0259999999998</v>
      </c>
      <c r="H34" s="45">
        <v>985</v>
      </c>
      <c r="I34" s="6" t="s">
        <v>107</v>
      </c>
      <c r="J34" s="47" t="s">
        <v>113</v>
      </c>
      <c r="K34" s="50" t="s">
        <v>124</v>
      </c>
      <c r="L34" s="48" t="s">
        <v>120</v>
      </c>
      <c r="M34" s="50" t="s">
        <v>124</v>
      </c>
      <c r="N34" s="3" t="s">
        <v>108</v>
      </c>
    </row>
    <row r="35" spans="1:14" s="24" customFormat="1" ht="229.5">
      <c r="A35" s="6">
        <f t="shared" si="0"/>
        <v>30</v>
      </c>
      <c r="B35" s="7" t="s">
        <v>39</v>
      </c>
      <c r="C35" s="7" t="s">
        <v>63</v>
      </c>
      <c r="D35" s="6" t="s">
        <v>106</v>
      </c>
      <c r="E35" s="25">
        <v>2025</v>
      </c>
      <c r="F35" s="26">
        <f>'Реестр НА на 2025'!I40</f>
        <v>97.403000000000006</v>
      </c>
      <c r="G35" s="36">
        <v>1342.0259999999998</v>
      </c>
      <c r="H35" s="45">
        <v>985</v>
      </c>
      <c r="I35" s="6" t="s">
        <v>107</v>
      </c>
      <c r="J35" s="47" t="s">
        <v>113</v>
      </c>
      <c r="K35" s="50" t="s">
        <v>124</v>
      </c>
      <c r="L35" s="48" t="s">
        <v>120</v>
      </c>
      <c r="M35" s="50" t="s">
        <v>124</v>
      </c>
      <c r="N35" s="3" t="s">
        <v>108</v>
      </c>
    </row>
    <row r="36" spans="1:14" s="24" customFormat="1" ht="229.5">
      <c r="A36" s="6">
        <f t="shared" si="0"/>
        <v>31</v>
      </c>
      <c r="B36" s="7" t="s">
        <v>39</v>
      </c>
      <c r="C36" s="7" t="s">
        <v>64</v>
      </c>
      <c r="D36" s="6" t="s">
        <v>106</v>
      </c>
      <c r="E36" s="25">
        <v>2025</v>
      </c>
      <c r="F36" s="26">
        <f>'Реестр НА на 2025'!I41</f>
        <v>97.403000000000006</v>
      </c>
      <c r="G36" s="36">
        <v>1342.0259999999998</v>
      </c>
      <c r="H36" s="45">
        <v>985</v>
      </c>
      <c r="I36" s="6" t="s">
        <v>107</v>
      </c>
      <c r="J36" s="47" t="s">
        <v>113</v>
      </c>
      <c r="K36" s="50" t="s">
        <v>124</v>
      </c>
      <c r="L36" s="48" t="s">
        <v>120</v>
      </c>
      <c r="M36" s="50" t="s">
        <v>124</v>
      </c>
      <c r="N36" s="3" t="s">
        <v>108</v>
      </c>
    </row>
    <row r="37" spans="1:14" s="24" customFormat="1" ht="229.5">
      <c r="A37" s="6">
        <f t="shared" si="0"/>
        <v>32</v>
      </c>
      <c r="B37" s="7" t="s">
        <v>39</v>
      </c>
      <c r="C37" s="7" t="s">
        <v>65</v>
      </c>
      <c r="D37" s="6" t="s">
        <v>106</v>
      </c>
      <c r="E37" s="25">
        <v>2025</v>
      </c>
      <c r="F37" s="26">
        <f>'Реестр НА на 2025'!I42</f>
        <v>97.403000000000006</v>
      </c>
      <c r="G37" s="36">
        <v>1342.0259999999998</v>
      </c>
      <c r="H37" s="45">
        <v>985</v>
      </c>
      <c r="I37" s="6" t="s">
        <v>107</v>
      </c>
      <c r="J37" s="47" t="s">
        <v>113</v>
      </c>
      <c r="K37" s="50" t="s">
        <v>124</v>
      </c>
      <c r="L37" s="48" t="s">
        <v>120</v>
      </c>
      <c r="M37" s="50" t="s">
        <v>124</v>
      </c>
      <c r="N37" s="3" t="s">
        <v>108</v>
      </c>
    </row>
    <row r="38" spans="1:14" s="24" customFormat="1" ht="229.5">
      <c r="A38" s="6">
        <f t="shared" si="0"/>
        <v>33</v>
      </c>
      <c r="B38" s="7" t="s">
        <v>39</v>
      </c>
      <c r="C38" s="7" t="s">
        <v>66</v>
      </c>
      <c r="D38" s="6" t="s">
        <v>106</v>
      </c>
      <c r="E38" s="25">
        <v>2025</v>
      </c>
      <c r="F38" s="26">
        <f>'Реестр НА на 2025'!I43</f>
        <v>97.403000000000006</v>
      </c>
      <c r="G38" s="36">
        <v>1342.0259999999998</v>
      </c>
      <c r="H38" s="45">
        <v>985</v>
      </c>
      <c r="I38" s="6" t="s">
        <v>107</v>
      </c>
      <c r="J38" s="47" t="s">
        <v>113</v>
      </c>
      <c r="K38" s="50" t="s">
        <v>124</v>
      </c>
      <c r="L38" s="48" t="s">
        <v>120</v>
      </c>
      <c r="M38" s="50" t="s">
        <v>124</v>
      </c>
      <c r="N38" s="3" t="s">
        <v>108</v>
      </c>
    </row>
    <row r="39" spans="1:14" s="24" customFormat="1" ht="229.5">
      <c r="A39" s="6">
        <f t="shared" si="0"/>
        <v>34</v>
      </c>
      <c r="B39" s="7" t="s">
        <v>39</v>
      </c>
      <c r="C39" s="7" t="s">
        <v>67</v>
      </c>
      <c r="D39" s="6" t="s">
        <v>106</v>
      </c>
      <c r="E39" s="25">
        <v>2025</v>
      </c>
      <c r="F39" s="26">
        <f>'Реестр НА на 2025'!I44</f>
        <v>97.14</v>
      </c>
      <c r="G39" s="36">
        <v>1338.0359999999998</v>
      </c>
      <c r="H39" s="45">
        <v>985</v>
      </c>
      <c r="I39" s="6" t="s">
        <v>107</v>
      </c>
      <c r="J39" s="47" t="s">
        <v>113</v>
      </c>
      <c r="K39" s="50" t="s">
        <v>124</v>
      </c>
      <c r="L39" s="48" t="s">
        <v>120</v>
      </c>
      <c r="M39" s="50" t="s">
        <v>124</v>
      </c>
      <c r="N39" s="3" t="s">
        <v>108</v>
      </c>
    </row>
    <row r="40" spans="1:14" s="24" customFormat="1" ht="229.5">
      <c r="A40" s="6">
        <f t="shared" si="0"/>
        <v>35</v>
      </c>
      <c r="B40" s="7" t="s">
        <v>39</v>
      </c>
      <c r="C40" s="7" t="s">
        <v>68</v>
      </c>
      <c r="D40" s="6" t="s">
        <v>106</v>
      </c>
      <c r="E40" s="25">
        <v>2025</v>
      </c>
      <c r="F40" s="26">
        <f>'Реестр НА на 2025'!I45</f>
        <v>96.941999999999993</v>
      </c>
      <c r="G40" s="36">
        <v>1335.0359999999998</v>
      </c>
      <c r="H40" s="45">
        <v>985</v>
      </c>
      <c r="I40" s="6" t="s">
        <v>107</v>
      </c>
      <c r="J40" s="47" t="s">
        <v>113</v>
      </c>
      <c r="K40" s="50" t="s">
        <v>124</v>
      </c>
      <c r="L40" s="48" t="s">
        <v>120</v>
      </c>
      <c r="M40" s="50" t="s">
        <v>124</v>
      </c>
      <c r="N40" s="3" t="s">
        <v>108</v>
      </c>
    </row>
    <row r="41" spans="1:14" s="24" customFormat="1" ht="229.5">
      <c r="A41" s="6">
        <f t="shared" si="0"/>
        <v>36</v>
      </c>
      <c r="B41" s="7" t="s">
        <v>39</v>
      </c>
      <c r="C41" s="7" t="s">
        <v>69</v>
      </c>
      <c r="D41" s="6" t="s">
        <v>106</v>
      </c>
      <c r="E41" s="25">
        <v>2025</v>
      </c>
      <c r="F41" s="26">
        <f>'Реестр НА на 2025'!I46</f>
        <v>96.210999999999999</v>
      </c>
      <c r="G41" s="36">
        <v>1308.7559999999999</v>
      </c>
      <c r="H41" s="45">
        <v>985</v>
      </c>
      <c r="I41" s="6" t="s">
        <v>107</v>
      </c>
      <c r="J41" s="47" t="s">
        <v>113</v>
      </c>
      <c r="K41" s="50" t="s">
        <v>124</v>
      </c>
      <c r="L41" s="48" t="s">
        <v>120</v>
      </c>
      <c r="M41" s="50" t="s">
        <v>124</v>
      </c>
      <c r="N41" s="3" t="s">
        <v>108</v>
      </c>
    </row>
    <row r="42" spans="1:14" s="24" customFormat="1" ht="229.5">
      <c r="A42" s="6">
        <f t="shared" si="0"/>
        <v>37</v>
      </c>
      <c r="B42" s="7" t="s">
        <v>39</v>
      </c>
      <c r="C42" s="7" t="s">
        <v>70</v>
      </c>
      <c r="D42" s="6" t="s">
        <v>106</v>
      </c>
      <c r="E42" s="25">
        <v>2025</v>
      </c>
      <c r="F42" s="26">
        <f>'Реестр НА на 2025'!I47</f>
        <v>94.522000000000006</v>
      </c>
      <c r="G42" s="36">
        <v>1298.3059999999998</v>
      </c>
      <c r="H42" s="45">
        <v>985</v>
      </c>
      <c r="I42" s="6" t="s">
        <v>107</v>
      </c>
      <c r="J42" s="47" t="s">
        <v>113</v>
      </c>
      <c r="K42" s="50" t="s">
        <v>124</v>
      </c>
      <c r="L42" s="48" t="s">
        <v>120</v>
      </c>
      <c r="M42" s="50" t="s">
        <v>124</v>
      </c>
      <c r="N42" s="3" t="s">
        <v>108</v>
      </c>
    </row>
    <row r="43" spans="1:14" s="24" customFormat="1" ht="229.5">
      <c r="A43" s="6">
        <f t="shared" si="0"/>
        <v>38</v>
      </c>
      <c r="B43" s="7" t="s">
        <v>39</v>
      </c>
      <c r="C43" s="7" t="s">
        <v>71</v>
      </c>
      <c r="D43" s="6" t="s">
        <v>106</v>
      </c>
      <c r="E43" s="25">
        <v>2025</v>
      </c>
      <c r="F43" s="26">
        <f>'Реестр НА на 2025'!I48</f>
        <v>91.757000000000005</v>
      </c>
      <c r="G43" s="36">
        <v>1256.4650000000001</v>
      </c>
      <c r="H43" s="45">
        <v>1419.16</v>
      </c>
      <c r="I43" s="6" t="s">
        <v>107</v>
      </c>
      <c r="J43" s="47" t="s">
        <v>113</v>
      </c>
      <c r="K43" s="50" t="s">
        <v>124</v>
      </c>
      <c r="L43" s="48" t="s">
        <v>120</v>
      </c>
      <c r="M43" s="50" t="s">
        <v>124</v>
      </c>
      <c r="N43" s="3" t="s">
        <v>108</v>
      </c>
    </row>
    <row r="44" spans="1:14" s="24" customFormat="1" ht="229.5">
      <c r="A44" s="6">
        <f t="shared" si="0"/>
        <v>39</v>
      </c>
      <c r="B44" s="7" t="s">
        <v>39</v>
      </c>
      <c r="C44" s="7" t="s">
        <v>72</v>
      </c>
      <c r="D44" s="6" t="s">
        <v>106</v>
      </c>
      <c r="E44" s="25">
        <v>2025</v>
      </c>
      <c r="F44" s="26">
        <f>'Реестр НА на 2025'!I49</f>
        <v>96.061000000000007</v>
      </c>
      <c r="G44" s="36">
        <v>1321.7850000000001</v>
      </c>
      <c r="H44" s="45">
        <v>1419.16</v>
      </c>
      <c r="I44" s="6" t="s">
        <v>107</v>
      </c>
      <c r="J44" s="47" t="s">
        <v>113</v>
      </c>
      <c r="K44" s="50" t="s">
        <v>124</v>
      </c>
      <c r="L44" s="48" t="s">
        <v>120</v>
      </c>
      <c r="M44" s="50" t="s">
        <v>124</v>
      </c>
      <c r="N44" s="3" t="s">
        <v>108</v>
      </c>
    </row>
    <row r="45" spans="1:14" s="24" customFormat="1" ht="229.5">
      <c r="A45" s="6">
        <f t="shared" si="0"/>
        <v>40</v>
      </c>
      <c r="B45" s="7" t="s">
        <v>39</v>
      </c>
      <c r="C45" s="7" t="s">
        <v>73</v>
      </c>
      <c r="D45" s="6" t="s">
        <v>106</v>
      </c>
      <c r="E45" s="25">
        <v>2025</v>
      </c>
      <c r="F45" s="26">
        <f>'Реестр НА на 2025'!I50</f>
        <v>96.691999999999993</v>
      </c>
      <c r="G45" s="36">
        <v>1331.365</v>
      </c>
      <c r="H45" s="45">
        <v>1419.16</v>
      </c>
      <c r="I45" s="6" t="s">
        <v>107</v>
      </c>
      <c r="J45" s="47" t="s">
        <v>113</v>
      </c>
      <c r="K45" s="50" t="s">
        <v>124</v>
      </c>
      <c r="L45" s="48" t="s">
        <v>120</v>
      </c>
      <c r="M45" s="50" t="s">
        <v>124</v>
      </c>
      <c r="N45" s="3" t="s">
        <v>108</v>
      </c>
    </row>
    <row r="46" spans="1:14" s="24" customFormat="1" ht="229.5">
      <c r="A46" s="6">
        <f t="shared" si="0"/>
        <v>41</v>
      </c>
      <c r="B46" s="7" t="s">
        <v>39</v>
      </c>
      <c r="C46" s="7" t="s">
        <v>74</v>
      </c>
      <c r="D46" s="6" t="s">
        <v>106</v>
      </c>
      <c r="E46" s="25">
        <v>2025</v>
      </c>
      <c r="F46" s="26">
        <f>'Реестр НА на 2025'!I51</f>
        <v>96.061000000000007</v>
      </c>
      <c r="G46" s="36">
        <v>1321.7850000000001</v>
      </c>
      <c r="H46" s="45">
        <v>1419.16</v>
      </c>
      <c r="I46" s="6" t="s">
        <v>107</v>
      </c>
      <c r="J46" s="47" t="s">
        <v>113</v>
      </c>
      <c r="K46" s="50" t="s">
        <v>124</v>
      </c>
      <c r="L46" s="48" t="s">
        <v>120</v>
      </c>
      <c r="M46" s="50" t="s">
        <v>124</v>
      </c>
      <c r="N46" s="3" t="s">
        <v>108</v>
      </c>
    </row>
    <row r="47" spans="1:14" s="24" customFormat="1" ht="229.5">
      <c r="A47" s="6">
        <f t="shared" si="0"/>
        <v>42</v>
      </c>
      <c r="B47" s="7" t="s">
        <v>39</v>
      </c>
      <c r="C47" s="7" t="s">
        <v>75</v>
      </c>
      <c r="D47" s="6" t="s">
        <v>106</v>
      </c>
      <c r="E47" s="25">
        <v>2025</v>
      </c>
      <c r="F47" s="26">
        <f>'Реестр НА на 2025'!I52</f>
        <v>96.266999999999996</v>
      </c>
      <c r="G47" s="36">
        <v>1324.7750000000001</v>
      </c>
      <c r="H47" s="45">
        <v>1419.16</v>
      </c>
      <c r="I47" s="6" t="s">
        <v>107</v>
      </c>
      <c r="J47" s="47" t="s">
        <v>113</v>
      </c>
      <c r="K47" s="50" t="s">
        <v>124</v>
      </c>
      <c r="L47" s="48" t="s">
        <v>120</v>
      </c>
      <c r="M47" s="50" t="s">
        <v>124</v>
      </c>
      <c r="N47" s="3" t="s">
        <v>108</v>
      </c>
    </row>
    <row r="48" spans="1:14" s="24" customFormat="1" ht="229.5">
      <c r="A48" s="6">
        <f t="shared" si="0"/>
        <v>43</v>
      </c>
      <c r="B48" s="7" t="s">
        <v>39</v>
      </c>
      <c r="C48" s="7" t="s">
        <v>76</v>
      </c>
      <c r="D48" s="6" t="s">
        <v>106</v>
      </c>
      <c r="E48" s="25">
        <v>2025</v>
      </c>
      <c r="F48" s="26">
        <f>'Реестр НА на 2025'!I53</f>
        <v>95.332999999999998</v>
      </c>
      <c r="G48" s="36">
        <v>1310.7350000000001</v>
      </c>
      <c r="H48" s="45">
        <v>1419.16</v>
      </c>
      <c r="I48" s="6" t="s">
        <v>107</v>
      </c>
      <c r="J48" s="47" t="s">
        <v>113</v>
      </c>
      <c r="K48" s="50" t="s">
        <v>124</v>
      </c>
      <c r="L48" s="48" t="s">
        <v>120</v>
      </c>
      <c r="M48" s="50" t="s">
        <v>124</v>
      </c>
      <c r="N48" s="3" t="s">
        <v>108</v>
      </c>
    </row>
    <row r="49" spans="1:14" s="24" customFormat="1" ht="229.5">
      <c r="A49" s="6">
        <f t="shared" si="0"/>
        <v>44</v>
      </c>
      <c r="B49" s="7" t="s">
        <v>33</v>
      </c>
      <c r="C49" s="7" t="s">
        <v>77</v>
      </c>
      <c r="D49" s="6" t="s">
        <v>106</v>
      </c>
      <c r="E49" s="25">
        <v>2025</v>
      </c>
      <c r="F49" s="26">
        <f>'Реестр НА на 2025'!I54</f>
        <v>95.332999999999998</v>
      </c>
      <c r="G49" s="36">
        <v>1310.7570000000001</v>
      </c>
      <c r="H49" s="45">
        <v>1419.16</v>
      </c>
      <c r="I49" s="6" t="s">
        <v>107</v>
      </c>
      <c r="J49" s="47" t="s">
        <v>113</v>
      </c>
      <c r="K49" s="50" t="s">
        <v>124</v>
      </c>
      <c r="L49" s="48" t="s">
        <v>120</v>
      </c>
      <c r="M49" s="50" t="s">
        <v>124</v>
      </c>
      <c r="N49" s="3" t="s">
        <v>108</v>
      </c>
    </row>
    <row r="50" spans="1:14" s="24" customFormat="1" ht="229.5">
      <c r="A50" s="6">
        <f t="shared" si="0"/>
        <v>45</v>
      </c>
      <c r="B50" s="7" t="s">
        <v>33</v>
      </c>
      <c r="C50" s="7" t="s">
        <v>78</v>
      </c>
      <c r="D50" s="6" t="s">
        <v>106</v>
      </c>
      <c r="E50" s="25">
        <v>2025</v>
      </c>
      <c r="F50" s="26">
        <f>'Реестр НА на 2025'!I55</f>
        <v>96.266999999999996</v>
      </c>
      <c r="G50" s="36">
        <v>1324.797</v>
      </c>
      <c r="H50" s="45">
        <v>1419.16</v>
      </c>
      <c r="I50" s="6" t="s">
        <v>107</v>
      </c>
      <c r="J50" s="47" t="s">
        <v>113</v>
      </c>
      <c r="K50" s="50" t="s">
        <v>124</v>
      </c>
      <c r="L50" s="48" t="s">
        <v>120</v>
      </c>
      <c r="M50" s="50" t="s">
        <v>124</v>
      </c>
      <c r="N50" s="3" t="s">
        <v>108</v>
      </c>
    </row>
    <row r="51" spans="1:14" s="24" customFormat="1" ht="229.5">
      <c r="A51" s="6">
        <f t="shared" si="0"/>
        <v>46</v>
      </c>
      <c r="B51" s="7" t="s">
        <v>33</v>
      </c>
      <c r="C51" s="7" t="s">
        <v>79</v>
      </c>
      <c r="D51" s="6" t="s">
        <v>106</v>
      </c>
      <c r="E51" s="25">
        <v>2025</v>
      </c>
      <c r="F51" s="26">
        <f>'Реестр НА на 2025'!I56</f>
        <v>96.298000000000002</v>
      </c>
      <c r="G51" s="36">
        <v>1325.3969999999999</v>
      </c>
      <c r="H51" s="45">
        <v>1419.16</v>
      </c>
      <c r="I51" s="6" t="s">
        <v>107</v>
      </c>
      <c r="J51" s="47" t="s">
        <v>113</v>
      </c>
      <c r="K51" s="50" t="s">
        <v>124</v>
      </c>
      <c r="L51" s="48" t="s">
        <v>120</v>
      </c>
      <c r="M51" s="50" t="s">
        <v>124</v>
      </c>
      <c r="N51" s="3" t="s">
        <v>108</v>
      </c>
    </row>
    <row r="52" spans="1:14" s="24" customFormat="1" ht="229.5">
      <c r="A52" s="6">
        <f t="shared" si="0"/>
        <v>47</v>
      </c>
      <c r="B52" s="7" t="s">
        <v>33</v>
      </c>
      <c r="C52" s="7" t="s">
        <v>80</v>
      </c>
      <c r="D52" s="6" t="s">
        <v>106</v>
      </c>
      <c r="E52" s="25">
        <v>2025</v>
      </c>
      <c r="F52" s="26">
        <f>'Реестр НА на 2025'!I57</f>
        <v>96.266999999999996</v>
      </c>
      <c r="G52" s="36">
        <v>1324.797</v>
      </c>
      <c r="H52" s="45">
        <v>1419.16</v>
      </c>
      <c r="I52" s="6" t="s">
        <v>107</v>
      </c>
      <c r="J52" s="47" t="s">
        <v>113</v>
      </c>
      <c r="K52" s="50" t="s">
        <v>124</v>
      </c>
      <c r="L52" s="48" t="s">
        <v>120</v>
      </c>
      <c r="M52" s="50" t="s">
        <v>124</v>
      </c>
      <c r="N52" s="3" t="s">
        <v>108</v>
      </c>
    </row>
    <row r="53" spans="1:14" s="24" customFormat="1" ht="229.5">
      <c r="A53" s="6">
        <f t="shared" si="0"/>
        <v>48</v>
      </c>
      <c r="B53" s="7" t="s">
        <v>33</v>
      </c>
      <c r="C53" s="7" t="s">
        <v>81</v>
      </c>
      <c r="D53" s="6" t="s">
        <v>106</v>
      </c>
      <c r="E53" s="25">
        <v>2025</v>
      </c>
      <c r="F53" s="26">
        <f>'Реестр НА на 2025'!I58</f>
        <v>96.268000000000001</v>
      </c>
      <c r="G53" s="36">
        <v>1324.797</v>
      </c>
      <c r="H53" s="45">
        <v>1419.16</v>
      </c>
      <c r="I53" s="6" t="s">
        <v>107</v>
      </c>
      <c r="J53" s="47" t="s">
        <v>113</v>
      </c>
      <c r="K53" s="50" t="s">
        <v>124</v>
      </c>
      <c r="L53" s="48" t="s">
        <v>120</v>
      </c>
      <c r="M53" s="50" t="s">
        <v>124</v>
      </c>
      <c r="N53" s="3" t="s">
        <v>108</v>
      </c>
    </row>
    <row r="54" spans="1:14" s="24" customFormat="1" ht="229.5">
      <c r="A54" s="6">
        <f t="shared" si="0"/>
        <v>49</v>
      </c>
      <c r="B54" s="7" t="s">
        <v>33</v>
      </c>
      <c r="C54" s="7" t="s">
        <v>82</v>
      </c>
      <c r="D54" s="6" t="s">
        <v>106</v>
      </c>
      <c r="E54" s="25">
        <v>2025</v>
      </c>
      <c r="F54" s="26">
        <f>'Реестр НА на 2025'!I59</f>
        <v>91.757000000000005</v>
      </c>
      <c r="G54" s="36">
        <v>1256.4870000000001</v>
      </c>
      <c r="H54" s="45">
        <v>1419.16</v>
      </c>
      <c r="I54" s="6" t="s">
        <v>107</v>
      </c>
      <c r="J54" s="47" t="s">
        <v>113</v>
      </c>
      <c r="K54" s="50" t="s">
        <v>124</v>
      </c>
      <c r="L54" s="48" t="s">
        <v>120</v>
      </c>
      <c r="M54" s="50" t="s">
        <v>124</v>
      </c>
      <c r="N54" s="3" t="s">
        <v>108</v>
      </c>
    </row>
    <row r="55" spans="1:14" s="24" customFormat="1" ht="229.5">
      <c r="A55" s="6">
        <f t="shared" si="0"/>
        <v>50</v>
      </c>
      <c r="B55" s="7" t="s">
        <v>33</v>
      </c>
      <c r="C55" s="7" t="s">
        <v>83</v>
      </c>
      <c r="D55" s="6" t="s">
        <v>106</v>
      </c>
      <c r="E55" s="25">
        <v>2025</v>
      </c>
      <c r="F55" s="26">
        <f>'Реестр НА на 2025'!I60</f>
        <v>97.052000000000007</v>
      </c>
      <c r="G55" s="36">
        <v>1336.94</v>
      </c>
      <c r="H55" s="45">
        <v>985</v>
      </c>
      <c r="I55" s="6" t="s">
        <v>107</v>
      </c>
      <c r="J55" s="47" t="s">
        <v>113</v>
      </c>
      <c r="K55" s="50" t="s">
        <v>124</v>
      </c>
      <c r="L55" s="48" t="s">
        <v>120</v>
      </c>
      <c r="M55" s="50" t="s">
        <v>124</v>
      </c>
      <c r="N55" s="3" t="s">
        <v>108</v>
      </c>
    </row>
    <row r="56" spans="1:14" s="24" customFormat="1" ht="229.5">
      <c r="A56" s="6">
        <f t="shared" si="0"/>
        <v>51</v>
      </c>
      <c r="B56" s="7" t="s">
        <v>33</v>
      </c>
      <c r="C56" s="7" t="s">
        <v>84</v>
      </c>
      <c r="D56" s="6" t="s">
        <v>106</v>
      </c>
      <c r="E56" s="25">
        <v>2025</v>
      </c>
      <c r="F56" s="26">
        <f>'Реестр НА на 2025'!I61</f>
        <v>97.653000000000006</v>
      </c>
      <c r="G56" s="36">
        <v>1346.05</v>
      </c>
      <c r="H56" s="45">
        <v>985</v>
      </c>
      <c r="I56" s="6" t="s">
        <v>107</v>
      </c>
      <c r="J56" s="47" t="s">
        <v>113</v>
      </c>
      <c r="K56" s="50" t="s">
        <v>124</v>
      </c>
      <c r="L56" s="48" t="s">
        <v>120</v>
      </c>
      <c r="M56" s="50" t="s">
        <v>124</v>
      </c>
      <c r="N56" s="3" t="s">
        <v>108</v>
      </c>
    </row>
    <row r="57" spans="1:14" s="24" customFormat="1" ht="229.5">
      <c r="A57" s="6">
        <f t="shared" si="0"/>
        <v>52</v>
      </c>
      <c r="B57" s="7" t="s">
        <v>33</v>
      </c>
      <c r="C57" s="7" t="s">
        <v>85</v>
      </c>
      <c r="D57" s="6" t="s">
        <v>106</v>
      </c>
      <c r="E57" s="25">
        <v>2025</v>
      </c>
      <c r="F57" s="26">
        <f>'Реестр НА на 2025'!I62</f>
        <v>93.268000000000001</v>
      </c>
      <c r="G57" s="36">
        <v>1279.51</v>
      </c>
      <c r="H57" s="45">
        <v>985</v>
      </c>
      <c r="I57" s="6" t="s">
        <v>107</v>
      </c>
      <c r="J57" s="47" t="s">
        <v>113</v>
      </c>
      <c r="K57" s="50" t="s">
        <v>124</v>
      </c>
      <c r="L57" s="48" t="s">
        <v>120</v>
      </c>
      <c r="M57" s="50" t="s">
        <v>124</v>
      </c>
      <c r="N57" s="3" t="s">
        <v>108</v>
      </c>
    </row>
    <row r="58" spans="1:14" s="24" customFormat="1" ht="229.5">
      <c r="A58" s="6">
        <f t="shared" si="0"/>
        <v>53</v>
      </c>
      <c r="B58" s="7" t="s">
        <v>33</v>
      </c>
      <c r="C58" s="7" t="s">
        <v>86</v>
      </c>
      <c r="D58" s="6" t="s">
        <v>106</v>
      </c>
      <c r="E58" s="25">
        <v>2025</v>
      </c>
      <c r="F58" s="26">
        <f>'Реестр НА на 2025'!I63</f>
        <v>99.893000000000001</v>
      </c>
      <c r="G58" s="36">
        <v>1380.06</v>
      </c>
      <c r="H58" s="45">
        <v>985</v>
      </c>
      <c r="I58" s="6" t="s">
        <v>107</v>
      </c>
      <c r="J58" s="47" t="s">
        <v>113</v>
      </c>
      <c r="K58" s="50" t="s">
        <v>124</v>
      </c>
      <c r="L58" s="48" t="s">
        <v>120</v>
      </c>
      <c r="M58" s="50" t="s">
        <v>124</v>
      </c>
      <c r="N58" s="3" t="s">
        <v>108</v>
      </c>
    </row>
    <row r="59" spans="1:14" s="24" customFormat="1" ht="229.5">
      <c r="A59" s="6">
        <f t="shared" si="0"/>
        <v>54</v>
      </c>
      <c r="B59" s="7" t="s">
        <v>33</v>
      </c>
      <c r="C59" s="7" t="s">
        <v>87</v>
      </c>
      <c r="D59" s="6" t="s">
        <v>106</v>
      </c>
      <c r="E59" s="25">
        <v>2025</v>
      </c>
      <c r="F59" s="26">
        <f>'Реестр НА на 2025'!I64</f>
        <v>93.811999999999998</v>
      </c>
      <c r="G59" s="36">
        <v>1287.6669999999999</v>
      </c>
      <c r="H59" s="45">
        <v>1419.16</v>
      </c>
      <c r="I59" s="6" t="s">
        <v>107</v>
      </c>
      <c r="J59" s="47" t="s">
        <v>113</v>
      </c>
      <c r="K59" s="50" t="s">
        <v>124</v>
      </c>
      <c r="L59" s="48" t="s">
        <v>120</v>
      </c>
      <c r="M59" s="50" t="s">
        <v>124</v>
      </c>
      <c r="N59" s="3" t="s">
        <v>108</v>
      </c>
    </row>
    <row r="60" spans="1:14" s="24" customFormat="1" ht="229.5">
      <c r="A60" s="6">
        <f t="shared" si="0"/>
        <v>55</v>
      </c>
      <c r="B60" s="7" t="s">
        <v>33</v>
      </c>
      <c r="C60" s="7" t="s">
        <v>88</v>
      </c>
      <c r="D60" s="6" t="s">
        <v>106</v>
      </c>
      <c r="E60" s="25">
        <v>2025</v>
      </c>
      <c r="F60" s="26">
        <f>'Реестр НА на 2025'!I65</f>
        <v>93.337999999999994</v>
      </c>
      <c r="G60" s="36">
        <v>1280.4870000000001</v>
      </c>
      <c r="H60" s="45">
        <v>1419.16</v>
      </c>
      <c r="I60" s="6" t="s">
        <v>107</v>
      </c>
      <c r="J60" s="47" t="s">
        <v>113</v>
      </c>
      <c r="K60" s="50" t="s">
        <v>124</v>
      </c>
      <c r="L60" s="48" t="s">
        <v>120</v>
      </c>
      <c r="M60" s="50" t="s">
        <v>124</v>
      </c>
      <c r="N60" s="3" t="s">
        <v>108</v>
      </c>
    </row>
    <row r="61" spans="1:14" s="24" customFormat="1" ht="229.5">
      <c r="A61" s="6">
        <f t="shared" si="0"/>
        <v>56</v>
      </c>
      <c r="B61" s="7" t="s">
        <v>33</v>
      </c>
      <c r="C61" s="7" t="s">
        <v>89</v>
      </c>
      <c r="D61" s="6" t="s">
        <v>106</v>
      </c>
      <c r="E61" s="25"/>
      <c r="F61" s="26">
        <f>'Реестр НА на 2025'!I66</f>
        <v>96.525999999999996</v>
      </c>
      <c r="G61" s="36">
        <v>1328.95</v>
      </c>
      <c r="H61" s="45">
        <v>985</v>
      </c>
      <c r="I61" s="6" t="s">
        <v>107</v>
      </c>
      <c r="J61" s="47" t="s">
        <v>121</v>
      </c>
      <c r="K61" s="49" t="s">
        <v>121</v>
      </c>
      <c r="L61" s="49" t="s">
        <v>121</v>
      </c>
      <c r="M61" s="49" t="s">
        <v>121</v>
      </c>
      <c r="N61" s="3" t="s">
        <v>108</v>
      </c>
    </row>
    <row r="62" spans="1:14" s="24" customFormat="1" ht="229.5">
      <c r="A62" s="6">
        <f t="shared" si="0"/>
        <v>57</v>
      </c>
      <c r="B62" s="7" t="s">
        <v>33</v>
      </c>
      <c r="C62" s="7" t="s">
        <v>90</v>
      </c>
      <c r="D62" s="6" t="s">
        <v>106</v>
      </c>
      <c r="E62" s="25"/>
      <c r="F62" s="26">
        <f>'Реестр НА на 2025'!I67</f>
        <v>95.653000000000006</v>
      </c>
      <c r="G62" s="36">
        <v>1315.71</v>
      </c>
      <c r="H62" s="45">
        <v>985</v>
      </c>
      <c r="I62" s="6" t="s">
        <v>107</v>
      </c>
      <c r="J62" s="49" t="s">
        <v>121</v>
      </c>
      <c r="K62" s="49" t="s">
        <v>121</v>
      </c>
      <c r="L62" s="49" t="s">
        <v>121</v>
      </c>
      <c r="M62" s="49" t="s">
        <v>121</v>
      </c>
      <c r="N62" s="3" t="s">
        <v>108</v>
      </c>
    </row>
    <row r="63" spans="1:14" s="24" customFormat="1" ht="229.5">
      <c r="A63" s="6">
        <f t="shared" si="0"/>
        <v>58</v>
      </c>
      <c r="B63" s="7" t="s">
        <v>33</v>
      </c>
      <c r="C63" s="7" t="s">
        <v>91</v>
      </c>
      <c r="D63" s="6" t="s">
        <v>106</v>
      </c>
      <c r="E63" s="25"/>
      <c r="F63" s="26">
        <f>'Реестр НА на 2025'!I68</f>
        <v>95.653000000000006</v>
      </c>
      <c r="G63" s="36">
        <v>1315.71</v>
      </c>
      <c r="H63" s="45">
        <v>985</v>
      </c>
      <c r="I63" s="6" t="s">
        <v>107</v>
      </c>
      <c r="J63" s="49" t="s">
        <v>121</v>
      </c>
      <c r="K63" s="49" t="s">
        <v>121</v>
      </c>
      <c r="L63" s="49" t="s">
        <v>121</v>
      </c>
      <c r="M63" s="49" t="s">
        <v>121</v>
      </c>
      <c r="N63" s="3" t="s">
        <v>108</v>
      </c>
    </row>
    <row r="64" spans="1:14" s="24" customFormat="1" ht="229.5">
      <c r="A64" s="6">
        <f t="shared" si="0"/>
        <v>59</v>
      </c>
      <c r="B64" s="7" t="s">
        <v>33</v>
      </c>
      <c r="C64" s="7" t="s">
        <v>92</v>
      </c>
      <c r="D64" s="6" t="s">
        <v>106</v>
      </c>
      <c r="E64" s="25">
        <v>2025</v>
      </c>
      <c r="F64" s="26">
        <f>'Реестр НА на 2025'!I69</f>
        <v>99.486000000000004</v>
      </c>
      <c r="G64" s="36">
        <v>1373.8700000000001</v>
      </c>
      <c r="H64" s="45">
        <v>985</v>
      </c>
      <c r="I64" s="6" t="s">
        <v>107</v>
      </c>
      <c r="J64" s="47" t="s">
        <v>113</v>
      </c>
      <c r="K64" s="50" t="s">
        <v>124</v>
      </c>
      <c r="L64" s="48" t="s">
        <v>120</v>
      </c>
      <c r="M64" s="50" t="s">
        <v>124</v>
      </c>
      <c r="N64" s="3" t="s">
        <v>108</v>
      </c>
    </row>
    <row r="65" spans="1:14" s="24" customFormat="1" ht="229.5">
      <c r="A65" s="6">
        <f t="shared" si="0"/>
        <v>60</v>
      </c>
      <c r="B65" s="7" t="s">
        <v>33</v>
      </c>
      <c r="C65" s="7" t="s">
        <v>93</v>
      </c>
      <c r="D65" s="6" t="s">
        <v>106</v>
      </c>
      <c r="E65" s="25">
        <v>2025</v>
      </c>
      <c r="F65" s="26">
        <f>'Реестр НА на 2025'!I70</f>
        <v>99.433000000000007</v>
      </c>
      <c r="G65" s="36">
        <v>1373.07</v>
      </c>
      <c r="H65" s="45">
        <v>985</v>
      </c>
      <c r="I65" s="6" t="s">
        <v>107</v>
      </c>
      <c r="J65" s="47" t="s">
        <v>113</v>
      </c>
      <c r="K65" s="50" t="s">
        <v>124</v>
      </c>
      <c r="L65" s="48" t="s">
        <v>120</v>
      </c>
      <c r="M65" s="50" t="s">
        <v>124</v>
      </c>
      <c r="N65" s="3" t="s">
        <v>108</v>
      </c>
    </row>
    <row r="66" spans="1:14" s="24" customFormat="1" ht="229.5">
      <c r="A66" s="6">
        <f t="shared" si="0"/>
        <v>61</v>
      </c>
      <c r="B66" s="7" t="s">
        <v>33</v>
      </c>
      <c r="C66" s="7" t="s">
        <v>94</v>
      </c>
      <c r="D66" s="6" t="s">
        <v>106</v>
      </c>
      <c r="E66" s="25">
        <v>2025</v>
      </c>
      <c r="F66" s="26">
        <f>'Реестр НА на 2025'!I71</f>
        <v>99.433000000000007</v>
      </c>
      <c r="G66" s="36">
        <v>1373.07</v>
      </c>
      <c r="H66" s="45">
        <v>985</v>
      </c>
      <c r="I66" s="6" t="s">
        <v>107</v>
      </c>
      <c r="J66" s="47" t="s">
        <v>113</v>
      </c>
      <c r="K66" s="50" t="s">
        <v>124</v>
      </c>
      <c r="L66" s="48" t="s">
        <v>120</v>
      </c>
      <c r="M66" s="50" t="s">
        <v>124</v>
      </c>
      <c r="N66" s="3" t="s">
        <v>108</v>
      </c>
    </row>
    <row r="67" spans="1:14" s="24" customFormat="1" ht="229.5">
      <c r="A67" s="6">
        <f t="shared" si="0"/>
        <v>62</v>
      </c>
      <c r="B67" s="7" t="s">
        <v>33</v>
      </c>
      <c r="C67" s="7" t="s">
        <v>95</v>
      </c>
      <c r="D67" s="6" t="s">
        <v>106</v>
      </c>
      <c r="E67" s="25">
        <v>2025</v>
      </c>
      <c r="F67" s="26">
        <f>'Реестр НА на 2025'!I72</f>
        <v>91.757000000000005</v>
      </c>
      <c r="G67" s="36">
        <v>1256.4870000000001</v>
      </c>
      <c r="H67" s="45">
        <v>1419.16</v>
      </c>
      <c r="I67" s="6" t="s">
        <v>107</v>
      </c>
      <c r="J67" s="47" t="s">
        <v>113</v>
      </c>
      <c r="K67" s="50" t="s">
        <v>124</v>
      </c>
      <c r="L67" s="48" t="s">
        <v>120</v>
      </c>
      <c r="M67" s="50" t="s">
        <v>124</v>
      </c>
      <c r="N67" s="3" t="s">
        <v>108</v>
      </c>
    </row>
    <row r="68" spans="1:14" s="24" customFormat="1" ht="229.5">
      <c r="A68" s="6">
        <f t="shared" si="0"/>
        <v>63</v>
      </c>
      <c r="B68" s="7" t="s">
        <v>33</v>
      </c>
      <c r="C68" s="7" t="s">
        <v>96</v>
      </c>
      <c r="D68" s="6" t="s">
        <v>106</v>
      </c>
      <c r="E68" s="25">
        <v>2025</v>
      </c>
      <c r="F68" s="26">
        <f>'Реестр НА на 2025'!I73</f>
        <v>96.061000000000007</v>
      </c>
      <c r="G68" s="36">
        <v>1321.807</v>
      </c>
      <c r="H68" s="45">
        <v>1419.16</v>
      </c>
      <c r="I68" s="6" t="s">
        <v>107</v>
      </c>
      <c r="J68" s="47" t="s">
        <v>113</v>
      </c>
      <c r="K68" s="50" t="s">
        <v>124</v>
      </c>
      <c r="L68" s="48" t="s">
        <v>120</v>
      </c>
      <c r="M68" s="50" t="s">
        <v>124</v>
      </c>
      <c r="N68" s="3" t="s">
        <v>108</v>
      </c>
    </row>
    <row r="69" spans="1:14" s="24" customFormat="1" ht="229.5">
      <c r="A69" s="6">
        <f t="shared" si="0"/>
        <v>64</v>
      </c>
      <c r="B69" s="7" t="s">
        <v>33</v>
      </c>
      <c r="C69" s="7" t="s">
        <v>97</v>
      </c>
      <c r="D69" s="6" t="s">
        <v>106</v>
      </c>
      <c r="E69" s="25">
        <v>2025</v>
      </c>
      <c r="F69" s="26">
        <f>'Реестр НА на 2025'!I74</f>
        <v>96.691999999999993</v>
      </c>
      <c r="G69" s="36">
        <v>1331.3869999999999</v>
      </c>
      <c r="H69" s="45">
        <v>1419.16</v>
      </c>
      <c r="I69" s="6" t="s">
        <v>107</v>
      </c>
      <c r="J69" s="47" t="s">
        <v>113</v>
      </c>
      <c r="K69" s="50" t="s">
        <v>124</v>
      </c>
      <c r="L69" s="48" t="s">
        <v>120</v>
      </c>
      <c r="M69" s="50" t="s">
        <v>124</v>
      </c>
      <c r="N69" s="3" t="s">
        <v>108</v>
      </c>
    </row>
    <row r="70" spans="1:14" s="24" customFormat="1" ht="229.5">
      <c r="A70" s="6">
        <f t="shared" si="0"/>
        <v>65</v>
      </c>
      <c r="B70" s="7" t="s">
        <v>33</v>
      </c>
      <c r="C70" s="7" t="s">
        <v>98</v>
      </c>
      <c r="D70" s="6" t="s">
        <v>106</v>
      </c>
      <c r="E70" s="25">
        <v>2025</v>
      </c>
      <c r="F70" s="26">
        <f>'Реестр НА на 2025'!I75</f>
        <v>96.061000000000007</v>
      </c>
      <c r="G70" s="36">
        <v>1324.807</v>
      </c>
      <c r="H70" s="45">
        <v>1419.16</v>
      </c>
      <c r="I70" s="6" t="s">
        <v>107</v>
      </c>
      <c r="J70" s="47" t="s">
        <v>113</v>
      </c>
      <c r="K70" s="50" t="s">
        <v>124</v>
      </c>
      <c r="L70" s="48" t="s">
        <v>120</v>
      </c>
      <c r="M70" s="50" t="s">
        <v>124</v>
      </c>
      <c r="N70" s="3" t="s">
        <v>108</v>
      </c>
    </row>
    <row r="71" spans="1:14" s="24" customFormat="1" ht="216.75">
      <c r="A71" s="6">
        <f t="shared" ref="A71:A77" si="1">A70+1</f>
        <v>66</v>
      </c>
      <c r="B71" s="7" t="s">
        <v>37</v>
      </c>
      <c r="C71" s="7" t="s">
        <v>99</v>
      </c>
      <c r="D71" s="6" t="s">
        <v>106</v>
      </c>
      <c r="E71" s="25">
        <v>2025</v>
      </c>
      <c r="F71" s="26">
        <f>'Реестр НА на 2025'!I76</f>
        <v>34.398000000000003</v>
      </c>
      <c r="G71" s="36">
        <v>337.315</v>
      </c>
      <c r="H71" s="45">
        <v>638.33000000000004</v>
      </c>
      <c r="I71" s="6" t="s">
        <v>107</v>
      </c>
      <c r="J71" s="47" t="s">
        <v>113</v>
      </c>
      <c r="K71" s="50" t="s">
        <v>124</v>
      </c>
      <c r="L71" s="48" t="s">
        <v>120</v>
      </c>
      <c r="M71" s="50" t="s">
        <v>124</v>
      </c>
      <c r="N71" s="3" t="s">
        <v>108</v>
      </c>
    </row>
    <row r="72" spans="1:14" s="24" customFormat="1" ht="216.75">
      <c r="A72" s="6">
        <f t="shared" si="1"/>
        <v>67</v>
      </c>
      <c r="B72" s="7" t="s">
        <v>37</v>
      </c>
      <c r="C72" s="7" t="s">
        <v>100</v>
      </c>
      <c r="D72" s="6" t="s">
        <v>106</v>
      </c>
      <c r="E72" s="25">
        <v>2025</v>
      </c>
      <c r="F72" s="26">
        <f>'Реестр НА на 2025'!I77</f>
        <v>34.398000000000003</v>
      </c>
      <c r="G72" s="36">
        <v>337.315</v>
      </c>
      <c r="H72" s="45">
        <v>638.33000000000004</v>
      </c>
      <c r="I72" s="6" t="s">
        <v>107</v>
      </c>
      <c r="J72" s="47" t="s">
        <v>113</v>
      </c>
      <c r="K72" s="50" t="s">
        <v>124</v>
      </c>
      <c r="L72" s="48" t="s">
        <v>120</v>
      </c>
      <c r="M72" s="50" t="s">
        <v>124</v>
      </c>
      <c r="N72" s="3" t="s">
        <v>108</v>
      </c>
    </row>
    <row r="73" spans="1:14" s="24" customFormat="1" ht="216.75">
      <c r="A73" s="6">
        <f t="shared" si="1"/>
        <v>68</v>
      </c>
      <c r="B73" s="7" t="s">
        <v>37</v>
      </c>
      <c r="C73" s="7" t="s">
        <v>101</v>
      </c>
      <c r="D73" s="6" t="s">
        <v>106</v>
      </c>
      <c r="E73" s="25">
        <v>2025</v>
      </c>
      <c r="F73" s="26">
        <f>'Реестр НА на 2025'!I78</f>
        <v>34.398000000000003</v>
      </c>
      <c r="G73" s="36">
        <v>337.315</v>
      </c>
      <c r="H73" s="45">
        <v>638.33000000000004</v>
      </c>
      <c r="I73" s="6" t="s">
        <v>107</v>
      </c>
      <c r="J73" s="47" t="s">
        <v>113</v>
      </c>
      <c r="K73" s="50" t="s">
        <v>124</v>
      </c>
      <c r="L73" s="48" t="s">
        <v>120</v>
      </c>
      <c r="M73" s="50" t="s">
        <v>124</v>
      </c>
      <c r="N73" s="3" t="s">
        <v>108</v>
      </c>
    </row>
    <row r="74" spans="1:14" s="24" customFormat="1" ht="216.75">
      <c r="A74" s="6">
        <f t="shared" si="1"/>
        <v>69</v>
      </c>
      <c r="B74" s="7" t="s">
        <v>37</v>
      </c>
      <c r="C74" s="7" t="s">
        <v>102</v>
      </c>
      <c r="D74" s="6" t="s">
        <v>106</v>
      </c>
      <c r="E74" s="25">
        <v>2025</v>
      </c>
      <c r="F74" s="26">
        <f>'Реестр НА на 2025'!I79</f>
        <v>34.398000000000003</v>
      </c>
      <c r="G74" s="36">
        <v>337.315</v>
      </c>
      <c r="H74" s="45">
        <v>638.33000000000004</v>
      </c>
      <c r="I74" s="6" t="s">
        <v>107</v>
      </c>
      <c r="J74" s="47" t="s">
        <v>113</v>
      </c>
      <c r="K74" s="50" t="s">
        <v>124</v>
      </c>
      <c r="L74" s="48" t="s">
        <v>120</v>
      </c>
      <c r="M74" s="50" t="s">
        <v>124</v>
      </c>
      <c r="N74" s="3" t="s">
        <v>108</v>
      </c>
    </row>
    <row r="75" spans="1:14" s="24" customFormat="1" ht="216.75">
      <c r="A75" s="6">
        <f t="shared" si="1"/>
        <v>70</v>
      </c>
      <c r="B75" s="7" t="s">
        <v>37</v>
      </c>
      <c r="C75" s="7" t="s">
        <v>103</v>
      </c>
      <c r="D75" s="6" t="s">
        <v>106</v>
      </c>
      <c r="E75" s="25">
        <v>2025</v>
      </c>
      <c r="F75" s="26">
        <f>'Реестр НА на 2025'!I80</f>
        <v>34.398000000000003</v>
      </c>
      <c r="G75" s="36">
        <v>337.315</v>
      </c>
      <c r="H75" s="45">
        <v>638.33000000000004</v>
      </c>
      <c r="I75" s="6" t="s">
        <v>107</v>
      </c>
      <c r="J75" s="47" t="s">
        <v>113</v>
      </c>
      <c r="K75" s="50" t="s">
        <v>124</v>
      </c>
      <c r="L75" s="48" t="s">
        <v>120</v>
      </c>
      <c r="M75" s="50" t="s">
        <v>124</v>
      </c>
      <c r="N75" s="3" t="s">
        <v>108</v>
      </c>
    </row>
    <row r="76" spans="1:14" s="24" customFormat="1" ht="216.75">
      <c r="A76" s="6">
        <f t="shared" si="1"/>
        <v>71</v>
      </c>
      <c r="B76" s="7" t="s">
        <v>37</v>
      </c>
      <c r="C76" s="7" t="s">
        <v>104</v>
      </c>
      <c r="D76" s="6" t="s">
        <v>106</v>
      </c>
      <c r="E76" s="25">
        <v>2025</v>
      </c>
      <c r="F76" s="26">
        <f>'Реестр НА на 2025'!I81</f>
        <v>34.398000000000003</v>
      </c>
      <c r="G76" s="36">
        <v>337.315</v>
      </c>
      <c r="H76" s="45">
        <v>638.33000000000004</v>
      </c>
      <c r="I76" s="6" t="s">
        <v>107</v>
      </c>
      <c r="J76" s="47" t="s">
        <v>113</v>
      </c>
      <c r="K76" s="50" t="s">
        <v>124</v>
      </c>
      <c r="L76" s="48" t="s">
        <v>120</v>
      </c>
      <c r="M76" s="50" t="s">
        <v>124</v>
      </c>
      <c r="N76" s="3" t="s">
        <v>108</v>
      </c>
    </row>
    <row r="77" spans="1:14" s="24" customFormat="1" ht="216.75">
      <c r="A77" s="6">
        <f t="shared" si="1"/>
        <v>72</v>
      </c>
      <c r="B77" s="7" t="s">
        <v>37</v>
      </c>
      <c r="C77" s="7" t="s">
        <v>105</v>
      </c>
      <c r="D77" s="6" t="s">
        <v>106</v>
      </c>
      <c r="E77" s="25">
        <v>2025</v>
      </c>
      <c r="F77" s="26">
        <f>'Реестр НА на 2025'!I82</f>
        <v>34.398000000000003</v>
      </c>
      <c r="G77" s="36">
        <v>337.315</v>
      </c>
      <c r="H77" s="45">
        <v>638.33000000000004</v>
      </c>
      <c r="I77" s="6" t="s">
        <v>107</v>
      </c>
      <c r="J77" s="47" t="s">
        <v>113</v>
      </c>
      <c r="K77" s="50" t="s">
        <v>124</v>
      </c>
      <c r="L77" s="48" t="s">
        <v>120</v>
      </c>
      <c r="M77" s="50" t="s">
        <v>124</v>
      </c>
      <c r="N77" s="3" t="s">
        <v>108</v>
      </c>
    </row>
    <row r="78" spans="1:14">
      <c r="A78" s="1"/>
    </row>
    <row r="79" spans="1:14">
      <c r="A79" s="1"/>
    </row>
    <row r="80" spans="1:14">
      <c r="A80" s="1"/>
    </row>
    <row r="81" spans="1:1">
      <c r="A81" s="1"/>
    </row>
    <row r="82" spans="1:1">
      <c r="A82" s="1"/>
    </row>
    <row r="83" spans="1:1">
      <c r="A83" s="1"/>
    </row>
  </sheetData>
  <autoFilter ref="A5:N5"/>
  <mergeCells count="13">
    <mergeCell ref="J3:M3"/>
    <mergeCell ref="N3:N4"/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H3:H4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НА на 2025</vt:lpstr>
      <vt:lpstr>приложение к РНА-План </vt:lpstr>
      <vt:lpstr>'Реестр НА на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Павел Витальевич</dc:creator>
  <cp:lastModifiedBy>Мухина Г.Ю. - вед. юрисконсульт</cp:lastModifiedBy>
  <cp:lastPrinted>2023-05-02T09:09:20Z</cp:lastPrinted>
  <dcterms:created xsi:type="dcterms:W3CDTF">2016-08-10T12:33:17Z</dcterms:created>
  <dcterms:modified xsi:type="dcterms:W3CDTF">2025-02-07T02:49:36Z</dcterms:modified>
</cp:coreProperties>
</file>